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525" activeTab="0"/>
  </bookViews>
  <sheets>
    <sheet name="Főösszesítő" sheetId="1" r:id="rId1"/>
    <sheet name="1" sheetId="2" r:id="rId2"/>
    <sheet name="2.1" sheetId="3" r:id="rId3"/>
    <sheet name="2.2" sheetId="4" r:id="rId4"/>
    <sheet name="2.3" sheetId="5" r:id="rId5"/>
    <sheet name="3.1" sheetId="6" r:id="rId6"/>
    <sheet name="3.2" sheetId="7" r:id="rId7"/>
    <sheet name="3.3" sheetId="8" r:id="rId8"/>
    <sheet name="4" sheetId="9" r:id="rId9"/>
    <sheet name="5" sheetId="10" r:id="rId10"/>
    <sheet name="6.1" sheetId="11" r:id="rId11"/>
    <sheet name="6.2" sheetId="12" r:id="rId12"/>
    <sheet name="7.1" sheetId="13" r:id="rId13"/>
    <sheet name="7.2" sheetId="14" r:id="rId14"/>
    <sheet name="7.3" sheetId="15" r:id="rId15"/>
    <sheet name="7.4" sheetId="16" r:id="rId16"/>
    <sheet name="8" sheetId="17" r:id="rId17"/>
  </sheets>
  <definedNames>
    <definedName name="Excel_BuiltIn_Print_Area" localSheetId="1">'1'!$B$1:$J$1</definedName>
    <definedName name="Excel_BuiltIn_Print_Area" localSheetId="1">'1'!$B$1:$J$2</definedName>
    <definedName name="Excel_BuiltIn_Print_Area" localSheetId="1">'1'!$B$1:$J$2</definedName>
    <definedName name="Excel_BuiltIn_Print_Area" localSheetId="2">'2.1'!$B$1:$J$1</definedName>
    <definedName name="Excel_BuiltIn_Print_Area" localSheetId="2">'2.1'!$B$1:$J$2</definedName>
    <definedName name="Excel_BuiltIn_Print_Area" localSheetId="2">'2.1'!$B$1:$J$2</definedName>
    <definedName name="Excel_BuiltIn_Print_Area" localSheetId="3">'2.2'!$B$1:$J$2</definedName>
    <definedName name="Excel_BuiltIn_Print_Area" localSheetId="3">'2.2'!$B$1:$J$2</definedName>
    <definedName name="Excel_BuiltIn_Print_Area" localSheetId="3">'2.2'!$B$1:$J$1</definedName>
    <definedName name="Excel_BuiltIn_Print_Area" localSheetId="4">'2.3'!$B$1:$J$2</definedName>
    <definedName name="Excel_BuiltIn_Print_Area" localSheetId="4">'2.3'!$B$1:$J$1</definedName>
    <definedName name="Excel_BuiltIn_Print_Area" localSheetId="4">'2.3'!$B$1:$J$2</definedName>
    <definedName name="Excel_BuiltIn_Print_Area" localSheetId="5">'3.1'!$B$1:$J$2</definedName>
    <definedName name="Excel_BuiltIn_Print_Area" localSheetId="5">'3.1'!$B$1:$J$2</definedName>
    <definedName name="Excel_BuiltIn_Print_Area" localSheetId="5">'3.1'!$B$1:$J$1</definedName>
    <definedName name="Excel_BuiltIn_Print_Area" localSheetId="6">'3.2'!$B$1:$J$1</definedName>
    <definedName name="Excel_BuiltIn_Print_Area" localSheetId="6">'3.2'!$B$1:$J$2</definedName>
    <definedName name="Excel_BuiltIn_Print_Area" localSheetId="6">'3.2'!$B$1:$J$2</definedName>
    <definedName name="Excel_BuiltIn_Print_Area" localSheetId="7">'3.3'!$B$1:$J$2</definedName>
    <definedName name="Excel_BuiltIn_Print_Area" localSheetId="7">'3.3'!$B$1:$J$2</definedName>
    <definedName name="Excel_BuiltIn_Print_Area" localSheetId="7">'3.3'!$B$1:$J$1</definedName>
    <definedName name="Excel_BuiltIn_Print_Area" localSheetId="8">'4'!$B$1:$J$2</definedName>
    <definedName name="Excel_BuiltIn_Print_Area" localSheetId="8">'4'!$B$1:$J$2</definedName>
    <definedName name="Excel_BuiltIn_Print_Area" localSheetId="8">'4'!$B$1:$J$1</definedName>
    <definedName name="Excel_BuiltIn_Print_Area" localSheetId="9">'5'!$B$1:$J$2</definedName>
    <definedName name="Excel_BuiltIn_Print_Area" localSheetId="9">'5'!$B$1:$J$1</definedName>
    <definedName name="Excel_BuiltIn_Print_Area" localSheetId="9">'5'!$B$1:$J$2</definedName>
    <definedName name="Excel_BuiltIn_Print_Area" localSheetId="10">'6.1'!$B$1:$J$1</definedName>
    <definedName name="Excel_BuiltIn_Print_Area" localSheetId="10">'6.1'!$B$1:$J$2</definedName>
    <definedName name="Excel_BuiltIn_Print_Area" localSheetId="10">'6.1'!$B$1:$J$2</definedName>
    <definedName name="Excel_BuiltIn_Print_Area" localSheetId="11">'6.2'!$B$1:$J$2</definedName>
    <definedName name="Excel_BuiltIn_Print_Area" localSheetId="11">'6.2'!$B$1:$J$2</definedName>
    <definedName name="Excel_BuiltIn_Print_Area" localSheetId="11">'6.2'!$B$1:$J$1</definedName>
    <definedName name="Excel_BuiltIn_Print_Area" localSheetId="12">'7.1'!$B$1:$J$1</definedName>
    <definedName name="Excel_BuiltIn_Print_Area" localSheetId="12">'7.1'!$B$1:$J$2</definedName>
    <definedName name="Excel_BuiltIn_Print_Area" localSheetId="12">'7.1'!$B$1:$J$2</definedName>
    <definedName name="Excel_BuiltIn_Print_Area" localSheetId="13">'7.2'!$B$1:$J$2</definedName>
    <definedName name="Excel_BuiltIn_Print_Area" localSheetId="13">'7.2'!$B$1:$J$2</definedName>
    <definedName name="Excel_BuiltIn_Print_Area" localSheetId="13">'7.2'!$B$1:$J$1</definedName>
    <definedName name="Excel_BuiltIn_Print_Area" localSheetId="14">'7.3'!$B$1:$J$2</definedName>
    <definedName name="Excel_BuiltIn_Print_Area" localSheetId="14">'7.3'!$B$1:$J$2</definedName>
    <definedName name="Excel_BuiltIn_Print_Area" localSheetId="14">'7.3'!$B$1:$J$1</definedName>
    <definedName name="Excel_BuiltIn_Print_Area" localSheetId="15">'7.4'!$B$1:$J$2</definedName>
    <definedName name="Excel_BuiltIn_Print_Area" localSheetId="15">'7.4'!$B$1:$J$2</definedName>
    <definedName name="Excel_BuiltIn_Print_Area" localSheetId="15">'7.4'!$B$1:$J$1</definedName>
    <definedName name="Excel_BuiltIn_Print_Area" localSheetId="16">'8'!$B$1:$J$1</definedName>
    <definedName name="Excel_BuiltIn_Print_Area" localSheetId="16">'8'!$B$1:$J$2</definedName>
    <definedName name="Excel_BuiltIn_Print_Area" localSheetId="16">'8'!$B$1:$J$2</definedName>
    <definedName name="Excel_BuiltIn_Print_Titles" localSheetId="1">'1'!#REF!</definedName>
    <definedName name="Excel_BuiltIn_Print_Titles" localSheetId="1">'1'!$B$2:$IV$2</definedName>
    <definedName name="Excel_BuiltIn_Print_Titles" localSheetId="2">'2.1'!$B$2:$IV$2</definedName>
    <definedName name="Excel_BuiltIn_Print_Titles" localSheetId="2">'2.1'!#REF!</definedName>
    <definedName name="Excel_BuiltIn_Print_Titles" localSheetId="3">'2.2'!$B$2:$IV$2</definedName>
    <definedName name="Excel_BuiltIn_Print_Titles" localSheetId="3">'2.2'!#REF!</definedName>
    <definedName name="Excel_BuiltIn_Print_Titles" localSheetId="4">'2.3'!#REF!</definedName>
    <definedName name="Excel_BuiltIn_Print_Titles" localSheetId="4">'2.3'!$B$2:$IV$2</definedName>
    <definedName name="Excel_BuiltIn_Print_Titles" localSheetId="5">'3.1'!#REF!</definedName>
    <definedName name="Excel_BuiltIn_Print_Titles" localSheetId="5">'3.1'!$B$2:$IV$2</definedName>
    <definedName name="Excel_BuiltIn_Print_Titles" localSheetId="6">'3.2'!$B$2:$IV$2</definedName>
    <definedName name="Excel_BuiltIn_Print_Titles" localSheetId="6">'3.2'!#REF!</definedName>
    <definedName name="Excel_BuiltIn_Print_Titles" localSheetId="7">'3.3'!$B$2:$IV$2</definedName>
    <definedName name="Excel_BuiltIn_Print_Titles" localSheetId="7">'3.3'!#REF!</definedName>
    <definedName name="Excel_BuiltIn_Print_Titles" localSheetId="8">'4'!$B$2:$IV$2</definedName>
    <definedName name="Excel_BuiltIn_Print_Titles" localSheetId="8">'4'!#REF!</definedName>
    <definedName name="Excel_BuiltIn_Print_Titles" localSheetId="9">'5'!#REF!</definedName>
    <definedName name="Excel_BuiltIn_Print_Titles" localSheetId="9">'5'!$B$2:$IV$2</definedName>
    <definedName name="Excel_BuiltIn_Print_Titles" localSheetId="10">'6.1'!#REF!</definedName>
    <definedName name="Excel_BuiltIn_Print_Titles" localSheetId="10">'6.1'!$B$2:$IV$2</definedName>
    <definedName name="Excel_BuiltIn_Print_Titles" localSheetId="11">'6.2'!$B$2:$IV$2</definedName>
    <definedName name="Excel_BuiltIn_Print_Titles" localSheetId="11">'6.2'!#REF!</definedName>
    <definedName name="Excel_BuiltIn_Print_Titles" localSheetId="12">'7.1'!#REF!</definedName>
    <definedName name="Excel_BuiltIn_Print_Titles" localSheetId="12">'7.1'!$B$2:$IV$2</definedName>
    <definedName name="Excel_BuiltIn_Print_Titles" localSheetId="13">'7.2'!$B$2:$IV$2</definedName>
    <definedName name="Excel_BuiltIn_Print_Titles" localSheetId="13">'7.2'!#REF!</definedName>
    <definedName name="Excel_BuiltIn_Print_Titles" localSheetId="14">'7.3'!#REF!</definedName>
    <definedName name="Excel_BuiltIn_Print_Titles" localSheetId="14">'7.3'!$B$2:$IV$2</definedName>
    <definedName name="Excel_BuiltIn_Print_Titles" localSheetId="15">'7.4'!$B$2:$IV$2</definedName>
    <definedName name="Excel_BuiltIn_Print_Titles" localSheetId="15">'7.4'!#REF!</definedName>
    <definedName name="Excel_BuiltIn_Print_Titles" localSheetId="16">'8'!#REF!</definedName>
    <definedName name="Excel_BuiltIn_Print_Titles" localSheetId="16">'8'!$B$2:$IV$2</definedName>
    <definedName name="_xlnm.Print_Titles" localSheetId="1">'1'!$2:$2</definedName>
    <definedName name="_xlnm.Print_Titles" localSheetId="2">'2.1'!$2:$2</definedName>
    <definedName name="_xlnm.Print_Titles" localSheetId="3">'2.2'!$2:$2</definedName>
    <definedName name="_xlnm.Print_Titles" localSheetId="4">'2.3'!$2:$2</definedName>
    <definedName name="_xlnm.Print_Titles" localSheetId="5">'3.1'!$2:$2</definedName>
    <definedName name="_xlnm.Print_Titles" localSheetId="6">'3.2'!$2:$2</definedName>
    <definedName name="_xlnm.Print_Titles" localSheetId="7">'3.3'!$2:$2</definedName>
    <definedName name="_xlnm.Print_Titles" localSheetId="8">'4'!$2:$2</definedName>
    <definedName name="_xlnm.Print_Titles" localSheetId="9">'5'!$2:$2</definedName>
    <definedName name="_xlnm.Print_Titles" localSheetId="10">'6.1'!$2:$2</definedName>
    <definedName name="_xlnm.Print_Titles" localSheetId="11">'6.2'!$2:$2</definedName>
    <definedName name="_xlnm.Print_Titles" localSheetId="12">'7.1'!$2:$2</definedName>
    <definedName name="_xlnm.Print_Titles" localSheetId="13">'7.2'!$2:$2</definedName>
    <definedName name="_xlnm.Print_Titles" localSheetId="14">'7.3'!$2:$2</definedName>
    <definedName name="_xlnm.Print_Titles" localSheetId="15">'7.4'!$2:$2</definedName>
    <definedName name="_xlnm.Print_Titles" localSheetId="16">'8'!$2:$2</definedName>
    <definedName name="_xlnm.Print_Area" localSheetId="1">'1'!$A$1:$J$9</definedName>
    <definedName name="_xlnm.Print_Area" localSheetId="2">'2.1'!$A$1:$J$7</definedName>
    <definedName name="_xlnm.Print_Area" localSheetId="3">'2.2'!$A$1:$J$35</definedName>
    <definedName name="_xlnm.Print_Area" localSheetId="4">'2.3'!$A$1:$J$14</definedName>
    <definedName name="_xlnm.Print_Area" localSheetId="5">'3.1'!$A$1:$J$23</definedName>
    <definedName name="_xlnm.Print_Area" localSheetId="6">'3.2'!$A$1:$J$5</definedName>
    <definedName name="_xlnm.Print_Area" localSheetId="7">'3.3'!$A$1:$J$18</definedName>
    <definedName name="_xlnm.Print_Area" localSheetId="8">'4'!$A$1:$J$65</definedName>
    <definedName name="_xlnm.Print_Area" localSheetId="9">'5'!$A$1:$J$60</definedName>
    <definedName name="_xlnm.Print_Area" localSheetId="10">'6.1'!$A$1:$J$31</definedName>
    <definedName name="_xlnm.Print_Area" localSheetId="11">'6.2'!$A$1:$J$16</definedName>
    <definedName name="_xlnm.Print_Area" localSheetId="12">'7.1'!$A$1:$J$23</definedName>
    <definedName name="_xlnm.Print_Area" localSheetId="13">'7.2'!$A$1:$J$30</definedName>
    <definedName name="_xlnm.Print_Area" localSheetId="14">'7.3'!$A$1:$J$18</definedName>
    <definedName name="_xlnm.Print_Area" localSheetId="15">'7.4'!$A$1:$J$15</definedName>
    <definedName name="_xlnm.Print_Area" localSheetId="16">'8'!$A$1:$J$40</definedName>
    <definedName name="_xlnm.Print_Area" localSheetId="0">'Főösszesítő'!$A$1:$H$42</definedName>
  </definedNames>
  <calcPr fullCalcOnLoad="1"/>
</workbook>
</file>

<file path=xl/sharedStrings.xml><?xml version="1.0" encoding="utf-8"?>
<sst xmlns="http://schemas.openxmlformats.org/spreadsheetml/2006/main" count="1249" uniqueCount="638">
  <si>
    <t xml:space="preserve">1. Ideiglenes felvonulási létesítmények
</t>
  </si>
  <si>
    <t>S.sz.</t>
  </si>
  <si>
    <t>Tétel megnevezése</t>
  </si>
  <si>
    <t>Mennyiség</t>
  </si>
  <si>
    <t>Anyag
e.ár</t>
  </si>
  <si>
    <t>Díj
e.ár</t>
  </si>
  <si>
    <t>Összesen</t>
  </si>
  <si>
    <t>m</t>
  </si>
  <si>
    <t>db</t>
  </si>
  <si>
    <t>hó</t>
  </si>
  <si>
    <t>m3</t>
  </si>
  <si>
    <t>1. Mind összesen:</t>
  </si>
  <si>
    <t>m2</t>
  </si>
  <si>
    <t>t</t>
  </si>
  <si>
    <t>7.1. Mind összesen:</t>
  </si>
  <si>
    <t>klt</t>
  </si>
  <si>
    <t>7.2. Mind összesen:</t>
  </si>
  <si>
    <t>Fejtett föld felrakása szállító eszközre, géppel, talajosztály I-IV</t>
  </si>
  <si>
    <t>100 m</t>
  </si>
  <si>
    <t>mp*</t>
  </si>
  <si>
    <t>anyag</t>
  </si>
  <si>
    <t>díj</t>
  </si>
  <si>
    <t>anyag + díj</t>
  </si>
  <si>
    <t>Nettó összesen:</t>
  </si>
  <si>
    <t xml:space="preserve">2.2. Kútgépészet korszerűsítése
</t>
  </si>
  <si>
    <t>2.2. Mind összesen:</t>
  </si>
  <si>
    <t>Fő összesítő</t>
  </si>
  <si>
    <t>Wilo-Comfort-Vario COR-1 MHIE 1602-2G-GE egy-szivattyús nyomásfokozó telep szabályozott száraztengelyű szivattyúval, PN10,  3~400V, C:2523130</t>
  </si>
  <si>
    <t>Anyag
összesen</t>
  </si>
  <si>
    <t>Díj
összesen</t>
  </si>
  <si>
    <t xml:space="preserve">2.1. Kutak intfizikálása
</t>
  </si>
  <si>
    <t>2.1. Mind összesen:</t>
  </si>
  <si>
    <t>Felvonulási létesítmények.
Ideiglenes vízellátás szövetbetétes gumitömlővel. 1 MPa 18 mm</t>
  </si>
  <si>
    <t>Felvonulási létesítmények.
Mobil w.c. bérleti díj szállítással, heti karbantartással, 1 hónapra.</t>
  </si>
  <si>
    <t>Felvonulási létesítmények.
Raktár konténer bérleti díj elszámolása, 10,00 m2 alapterületig díj/hó</t>
  </si>
  <si>
    <t>Felvonulási létesítmények.
Iroda konténer bérleti díj elszámolása, 10,00 m2 alapterületig díj/hó</t>
  </si>
  <si>
    <t>2. Kútvíz kitermelés korszerűsítése</t>
  </si>
  <si>
    <t>Termelőcső beépítés mellett végzett légemeléses, vegyszeres és mechanikai kút és vízadó réteg tisztítása, felfrissítése, kamerás ellenőrzések:</t>
  </si>
  <si>
    <t>Felvonulás fúróberendezéssel és tartozékaival.</t>
  </si>
  <si>
    <t>2.3. Mind összesen:</t>
  </si>
  <si>
    <t xml:space="preserve">2.3. Kútakna víztelenítése
</t>
  </si>
  <si>
    <t>Építőmesteri munkák. 
Vasbeton szerkezetek felületi javítása előtti kötőréteg felhordása 1 rétegben
MAPEI Eporip kétkomponensű, oldószermentes epoxi ragasztó.</t>
  </si>
  <si>
    <t>Építőmesteri munkák.
Aljzat készítése kézi feldolgozással, cementbázisú esztrichből C30 szilárdsági osztálynak megfelelően, 3 cm vastagságban.
MAPEI Topcem Pronto szárazesztrich</t>
  </si>
  <si>
    <t>Építőmesteri munkák.
Faláttörés 30x30 cm méretig, beton vasalt falban, 25 cm vastagságig.</t>
  </si>
  <si>
    <t>Közmű és vízépítési munkák.
Műanyag csővezeték és idomai.
KM aknabekötő idom elhelyezése.
PIPELIFE PVC KM KMFP090/PVC</t>
  </si>
  <si>
    <t>Alépítményi munkák.
Közmű feltárása kézi erővel, talajosztály: III.</t>
  </si>
  <si>
    <t>Közmű és vízépítési munkák.
Közmű szerelvények szerelése ragasztott kötésekkel.
PIPELIFE PVC gömbcsap GCS90HP</t>
  </si>
  <si>
    <t>Technológiai szerelési munkák.
Manométer elhelyezése, saválló 0- 4 bar mérési határok között, NA 100</t>
  </si>
  <si>
    <t>Közmű és vízépítési munkák.
Közmű csővezetékek kivitelezése.
Szakaszos és hálózati nyomáspróbája.</t>
  </si>
  <si>
    <t>Közmű és vízépítési munkák.
Közmű csővezetékek kivitelezése.
Csővezetékek fertőtlenítése (kút).</t>
  </si>
  <si>
    <t>Közmű és vízépítési munkák.
Műanyag csőidom szerelése, hegesztett kötésekkel.
PIPELIFE PE tokos hegtoldat 90 mm. TPEPETO090</t>
  </si>
  <si>
    <t>Közmű és vízépítési munkák.
KPE nyomócsőidom szerelése, földárokban, hegesztett kötésekkel,
WAVIN PE D=90 mm tokos összekötő, 10 bar, SBZ090</t>
  </si>
  <si>
    <t>3.1. Gépház építés</t>
  </si>
  <si>
    <t>Keverékek és ideiglenes segédszerkezetek.
Sávalap egyoldalas zsaluzása fa zsaluzattal</t>
  </si>
  <si>
    <t xml:space="preserve">Keverékek és ideiglenes segédszerkezetek.
Homlokzati csőállvány állítása </t>
  </si>
  <si>
    <t>Alépítményi munkák.
Alapok földkiemelése szállítóeszközre rakva, vizes, tapadós talajban, 10,01-50,00 m2 alapterület között, III. fejtési talajosztályban</t>
  </si>
  <si>
    <t xml:space="preserve">Alépítményi munkák.
Természetes szemmegoszlású homokos kavics </t>
  </si>
  <si>
    <t>Alépítményi munkák.
Vasbeton  lemezalap készítése C20/25 – X0v(H) kavicsbeton</t>
  </si>
  <si>
    <t>Alépítményi munkák.
Szerelőbeton készítése 10 cm vastagságig C8/10 – XN(H) kavicsbeton</t>
  </si>
  <si>
    <t>Építőmesteri munkák.
Betonacél-szerelés B60.50 18 mm</t>
  </si>
  <si>
    <t>Építőmesteri munkák.
Merev vasbetétek elhelyezése betonacél szerelés előtt (oszlop alá)</t>
  </si>
  <si>
    <t>Építőmesteri munkák.
Járdakészítés betonból saját levében simítva</t>
  </si>
  <si>
    <t>Építőmesteri munkák.
Acél tartószerkezet LINDAB C 70/1,5  SUB 350 könnyűgerenda rendszer elemeinek elhelyezése</t>
  </si>
  <si>
    <t>Építőmesteri munkák.
Komplett gerinc csomópont  tetőpanelhez</t>
  </si>
  <si>
    <t xml:space="preserve">Szakipari munkák.
Lefolyóbilincs  </t>
  </si>
  <si>
    <t>Szakipari munkák.
Egyszárnyú ajtó, méret: 750 x 2000 mm</t>
  </si>
  <si>
    <t>Szakipari munkák.
Kétszárnyú ajtó, méret: 1500 x 2000 mm</t>
  </si>
  <si>
    <t>3.1. Mind összesen:</t>
  </si>
  <si>
    <t>3.2 Vizkezelés, nyomásfokozás, technológiai szerelés</t>
  </si>
  <si>
    <t>Me.</t>
  </si>
  <si>
    <t>Anyag
egységár</t>
  </si>
  <si>
    <t>Díj
egységár</t>
  </si>
  <si>
    <t>3.2. Mind összesen:</t>
  </si>
  <si>
    <t>3.3. Vasiszap ülepítő</t>
  </si>
  <si>
    <t>Egyéb kiegészítő erőforrások. Bontás.
Bontott, kitermelt talaj konténerbe rakása gépi erővel, kiegészítő kézi munkával</t>
  </si>
  <si>
    <t>Alépítményi munkák.
Munkagödör földkiemelése épületek és műtárgyak helyén bármely konzisztenciájú, I-IV. oszt. talajban, gépi erővel, kiegészítő kézi munkával, tömörítés nélkül.
alapterület: 10,01-50,0 m˛ között,
5,5 m mélységig</t>
  </si>
  <si>
    <t>Alépítményi munkák.
Földvisszatöltés munkagödörbe a vezetéket (műtárgyat) környező 50 cm-en túli szelvényrészben.</t>
  </si>
  <si>
    <t>Alépítményi munkák.
Tükörkészítés. Talajosztály: V-VI.</t>
  </si>
  <si>
    <t xml:space="preserve">Alépítményi munkák.
Építési törmelék konténeres elszállítása, lerakása, lerakóhelyi díjjal, 6,0 m3-es konténerbe </t>
  </si>
  <si>
    <t>Építőmesteri munkák.
Betonacél helyszíni szerelése bordás betonacélból. B60.50 14 mm</t>
  </si>
  <si>
    <t>Építőmesteri munkák.
Vasbetonfal készítése kézi bedol-gozással, vibrátoros tömörítéssel. C16/20 - X0v(H) kissé képlékeny kavicsbeton keverék CEM 32,5 pc. Dçmax = 24 mm, m = 7,0 finomsági modulussal</t>
  </si>
  <si>
    <t>Közmű és vízépítési munkák.
WAVIN KG PVC KGFP csatorna aknabekötő idom beépítése. 110 , CCP11</t>
  </si>
  <si>
    <t>Közmű és vízépítési munkák.
WAVIN KG PVC KGFP csatorna aknabekötő idom beépítése. 200 , CCP20</t>
  </si>
  <si>
    <t>Közmű és vízépítési munkák.
Szerelőbeton készítése. C8/10 - XN(H) kissé képlékeny kavicsbeton keverék CEM 32,5 pc. Dçmax = 16 mm, m = 6,3 finomsági modulussal</t>
  </si>
  <si>
    <t>Közlekedés építési munkák.
Betonlap burkolat készítése, Járdalap 40×40×6 cm méret.</t>
  </si>
  <si>
    <t xml:space="preserve">Közmű és vízépítési munkák.
Közműcsatorna-elemek beépítése,
h=200 cm, belső szélesség: 65 cm
STRONGROCLA V 65-65x200 </t>
  </si>
  <si>
    <t>Közmű és vízépítési munkák
Ágyazatok készítése előre elkészített tükörben, vízépítési kőművek alá,
homokos kavicsból. Természetes szemmegoszlású homokos kavics THK 0/32 P-TT felrak., Nyékládháza</t>
  </si>
  <si>
    <t>Építőmesteri munkák.
Lyukfúrás vasbetonba, 20 mm átmérőig</t>
  </si>
  <si>
    <t>Technológiai szerelési munkák.
Szabadtéri acélszerkezeti elemek elhelyezése, hegesztett kivitelben, alapfestéssel, simalemez födém.
100-1000 kg</t>
  </si>
  <si>
    <t>3.3. Mind összesen:</t>
  </si>
  <si>
    <t>Épületgépészeti munkák.
Épületgépészeti csővezeték szerelése
PVC csőidomok elhelyezése ragasztott kötésekkel.
PIPELIFE PVC ragasztós szűkítő betét rövid 110/90 mm, RR-110/090</t>
  </si>
  <si>
    <t>Épületgépészeti munkák.
Épületgépészeti csővezeték szerelése
PVC csőidomok elhelyezése ragasztott kötésekkel.
PIPELIFE PVC ragasztós könyök 90 mmx45°, W-090X45KONYOK</t>
  </si>
  <si>
    <t>Épületgépészeti munkák.
Épületgépészeti csővezeték szerelése
PVC csőidomok elhelyezése ragasztott kötésekkel.
PIPELIFE kemény PVC nyomócső T idom 90 mm, T090TIDOMP</t>
  </si>
  <si>
    <t>Épületgépészeti munkák.
Épületgépészeti csővezeték szerelése
PVC csőidomok elhelyezése ragasztott kötésekkel.
PIPELIFE kemény PVC nyomócső T idom 110 mm, T110TIDOMP</t>
  </si>
  <si>
    <t>Épületgépészeti munkák.
Épületgépészeti csővezeték szerelése
PVC csőidomok elhelyezése ragasztott kötésekkel.
PIPELIFE PVC műanyag gömbcsap ragasztós-hollandi 90 mm, GCS90HP</t>
  </si>
  <si>
    <t>Épületgépészeti munkák.
Épületgépészeti csővezeték szerelése
PVC csőidomok elhelyezése ragasztott kötésekkel.
PIPELIFE PVC ragasztós szűkítő betét rövid 90/63 mm, RR-090-63</t>
  </si>
  <si>
    <t>4. Mind összesen:</t>
  </si>
  <si>
    <t>4. Vízellátás vezetékei</t>
  </si>
  <si>
    <t>Alépítményi munkák.
Munkaárok földkiemelés gépi erővel kiegészítő kézi munkával.</t>
  </si>
  <si>
    <t>Alépítményi munkák.
Munkagödör földkiemelése műtárgyak helyén I-IV. oszt. talajban, gépi erővel, kiegészítő kézi munkával, alapterület: 10,00 m˛-ig, 2,0 m mélységig</t>
  </si>
  <si>
    <t>Alépítményi munkák.
Földvisszatöltés munkagödörbe vagy munkaárokba, tömörítés nélkül, réteges elterítéssel, I-IV. osztályú talajban, kézi erővel, a vezeték (műtárgy) felett és mellett 50 cm vastagságig</t>
  </si>
  <si>
    <t>Alépítményi munkák.
Földvisszatöltés munkagödörbe vagy munkaárokba, tömörítés nélkül, réteges elterítéssel,I-IV. osztályú talajban, gépi erővel, a vezetéket (műtárgyat) környező 50 cm-en túli szelvényrészben</t>
  </si>
  <si>
    <t>Alépítményi munkák.
Tükörkészítés tömörítés nélkül,
sík felületen gépi erővel kiegészítő kézi munkával talajosztály: I-IV.</t>
  </si>
  <si>
    <t>Alépítményi munkák.
Tömörítés bármely tömörítési osztályban gépi erővel, kis felületen,
tömörségi fok: 90%</t>
  </si>
  <si>
    <t>Alépítményi munkák.
Tömörítés bármely tömörítési osztályban gépi erővel, vezeték felett és mellett, tömörségi fok: 85%</t>
  </si>
  <si>
    <t>Alépítményi munkák.
Fejtett föld felrakása szállítóeszközre
géppel, talajosztály I-IV.</t>
  </si>
  <si>
    <t>Alépítményi munkák.
Építési törmelék konténeres elszállítása, lerakása, lerakóhelyi díjjal, 6,0 m3-es konténerbe</t>
  </si>
  <si>
    <t>Építőmesteri munkák
Vasbeton lemez bontása, 12 cm vastagság felett, C16/20 betonminőségig</t>
  </si>
  <si>
    <t>Építőmesteri munkák.
Betonacél-szerelés. Hegesztett betonacél háló szerelése tartószerkezetbe. FERALPI 10N1515 építési síkháló; 6,00 x 2,40 m; 150 x 150 mm osztással Ř 10,0 / 10,0 BHB55.50</t>
  </si>
  <si>
    <t>Építőmesteri munkák.
Falazat készítése, ZS 15-ös zsaluzó-elemből , C16/20-16/kissé képlékeny kitöltő betonnal, B 38.24:8 mm átmérőjű betonacél beépítéssel.</t>
  </si>
  <si>
    <t>Építőmesteri munkák.
Faláttörés 30x30 cm méretig, beton vasalt falban, 25 cm vastagságig</t>
  </si>
  <si>
    <t>Építőmesteri munkák.
Áttörések felületi javítása, MAPEI PLANITOP 400 betonjavító habarccsal,
10 mm vastagságban, kézi felület-előkészítéssel.</t>
  </si>
  <si>
    <t>Szakipari munkák.
Simító felületkiegyenlítés készítése beton alapfelületen MAPEI Planitop Fast 330 gyorskötésű, kiegyenlítő habarccsal.</t>
  </si>
  <si>
    <t>Építőmesteri munkák.
Helyszíni beton és vasbeton munkák.
Beton és vasbeton szerkezetek felületi javítása előtt,korróziógátló alapozó és kötőréteg felhordása MAPEI Eporip  epoxi ragasztóval.</t>
  </si>
  <si>
    <t>Szakipari munkák.
Vízszigetelés bevonat szigeteléssel, két rétegben minimum 2,5 mm száraz rétegvastagságú MAPEI MAPELASTIC kétkomponensű rugalmas szigetelő-habarccsal.</t>
  </si>
  <si>
    <t>Alépítményi munkák.
Talajjavító réteg készítése vonalas létesítményeknél, 3,00 m szélességig vagy építményen belül, természetes szemmegoszlású homokból TH 0/4 P-TT Nyékládháza</t>
  </si>
  <si>
    <t>Közmű és vízépítési munkák.
Helyszínen készített aknák zsaluzása.</t>
  </si>
  <si>
    <t>Közmű és vízépítési munkák.
Akna építése monolit vasbetonból.
C20/25 - X0v(H) kissé képlékeny kavicsbeton keverék CEM 42,5 pc. Dçmax = 16 mm, m = 5,6 finomsági modulussal</t>
  </si>
  <si>
    <t>Közmű és vízépítési munkák.
Acéllétra beépítése ( 10 kg/m )Hvz 110, vízzáró cementhabarcs</t>
  </si>
  <si>
    <t>Közmű és vízépítési munkák.
Egyoldalon tokos műanyag csatornacső beépítése csőidomok nélkül. PIPELIFE PVC-U koextrudált tokos SUPER csatornacső 200x4,9x5000 mm SN4, KGEM200/5M-S</t>
  </si>
  <si>
    <t>Közmű és vízépítési munkák.
Műanyag, tokos csatornacsőidom beépítése földárokba, gumigyűrűs kötéssel.
KG-PVC ívidom KGB 45 fok, 200 mm</t>
  </si>
  <si>
    <t>Közmű és vízépítési munkák.
Műanyag, tokos csatornacsőidom beépítése földárokba, gumigyűrűs kötéssel. 
PIPELIFE PVC-U csatorna aknabekötő idom 110 mm, KGFP110/P</t>
  </si>
  <si>
    <t>Közmű és vízépítési munkák.
KPE nyomócső szerelése,  földárokban hegesztett kötésekkel, idomok nélkül. 
KPE nyomócső PN 7,5 110x6,3 mm</t>
  </si>
  <si>
    <t>Közmű és vízépítési munkák.
KPE nyomócsőidom szerelése, földárokban hegesztett kötésekkel.
PIPELIFE PE tokos összekötő 110 mm, TPEM110</t>
  </si>
  <si>
    <t>Közmű és vízépítési munkák.
KPE nyomócsőidom szerelése, földárokban hegesztett kötésekkel.
WAVIN PE csatlakozó idom 110 mm KPE tokos hegtoldat, 10 bar, SBH110</t>
  </si>
  <si>
    <t>Közmű és vízépítési munkák.
KPE nyomócsőidom szerelése, földárokban hegesztett kötésekkel.
KPE 90 fok-os könyök P 10 110 mm</t>
  </si>
  <si>
    <t>Épületgépészeti munkák
PVC cső szerelése ragasztott kötésekkel, csőidomok elhelyezése. 
PIPELIFE PVC ragasztós lazakarimás persely ok. 110 mm, L.K.PERSELY-110P</t>
  </si>
  <si>
    <t>Épületgépészeti munkák.
PVC cső szerelése ragasztott kötésekkel, csőidomok elhelyezése.
PIPELIFE PVC ragasztós lazakarimás persely ok. 90 mm, L.K.PERSELY-090P</t>
  </si>
  <si>
    <t>Közmű és vízépítési munkák.
Műanyag tokos csatornacsőidom beépítése földárokba, gumigyűrűs kötéssel.
PIPELIFE PVC-U csatorna aknabekötő idom 160 mm, KGFP160</t>
  </si>
  <si>
    <t>Közmű és vízépítési munkák.
Műanyag tokos csatornacsőidom beépítése földárokba, gumigyűrűs kötéssel.
PIPELIFE PVC-U csatorna aknabekötő idom 200 mm, KGFP200/P</t>
  </si>
  <si>
    <t>Közmű és vízépítési munkák.
Műanyag, tokos csatornacsőidom beépítése földárokba, gumigyűrűs kötéssel.
WAVIN csatorna ágidom 45 fok, KGEA 200/200, CCG2020</t>
  </si>
  <si>
    <t>Közmű és vízépítési munkák.
Műanyag, tokos csatornacsőidom beépítése földárokba, gumigyűrűs kötéssel.
KG-PVC szűkítő idom KGR 200/160 mm</t>
  </si>
  <si>
    <t>Közmű és vízépítési munkák.
KPE nyomócső szerelése földárokban hegesztett kötésekkel idomok nélkül,
PIPELIFE KPE alacsony nyomású polietilén cső, PN 10, sima végű, 32x 2,0 mm, PE100V032X2EN200K</t>
  </si>
  <si>
    <t>Épületgépészeti munkák.
Épületgépészeti csővezeték szerelés.
Gyorskötő idom szerelése műanyag csövekhez.
PIPELIFE PE szorítókötés külső menetes gyorskötő 32 mm x 1", PEMGA32X1"U</t>
  </si>
  <si>
    <t>Közmű és vízépítési munkák.
PVC nyomócső idom szerelése ragasztott kötésekkel.
PIPELIFE PVC ragasztós lazakarimás persely ok. 90 mm, L.K.PERSELY-090P</t>
  </si>
  <si>
    <t>Közmű és vízépítési munkák.
PVC nyomócső idom szerelése ragasztott kötésekkel.
PIPELIFE PVC ragasztós lazakarimás persely ok. 110 mm, L.K.PERSELY-110P</t>
  </si>
  <si>
    <t>Közmű és vízépítési munkák.
PVC nyomócső idom szerelése ragasztott kötésekkel.
AQUATHERM PP-R karima bekötő idom, tömítéssel 90 mm,  PP-R műanyag karima, acélbetéttel 90 mm</t>
  </si>
  <si>
    <t>Közmű és vízépítési munkák.
KPE nyomócsőidom szerelése, földárokban hegesztett kötésekkel.
AQUATHERM PP-R karima bekötő idom, tömítéssel 110 mm, PP-R műanyag karima, acélbetéttel 110 mm</t>
  </si>
  <si>
    <t>Közmű csővezetékek és szerelvények kivitelezése.
Karimás kötés készítése,hidegvíz vezetékre DN 80.</t>
  </si>
  <si>
    <t>Közmű és vízépítési munkák.
Karimás kötés készítése hidegvíz vezetékre DN 100</t>
  </si>
  <si>
    <t>Közmű és vízépítési munkák.
Vezetékek és szerelvények tartozékai.
Nyomvonaljelző fektetése, 20 cm széles sárga műanyag szalagból, műanyag csövek fölé</t>
  </si>
  <si>
    <t>Közmű és vízépítési munkák.
Csővezetékek és szerelvények építésének kiegészítő munkái.
Vízvezeték szakaszos és hálózati nyomáspróbája vízzel.</t>
  </si>
  <si>
    <t>Közmű és vízépítési munkák.
Csővezetékek és szerelvények építésének kiegészítő munkái.
Csővezetékek fertőtlenítése.</t>
  </si>
  <si>
    <t>Közlekedés építési munkák.
Kavicsbeton burkolat bontása,
géppel, hidraulikus bontófejjel</t>
  </si>
  <si>
    <t>Épületgépészeti munkák.
Épületgépészeti csővezeték szerelése
PVC csőidomok elhelyezése ragasztott kötésekkel.
PIPELIFE PVC ragasztós külső menetes karmantyú 63 mmx2", MGA063X2"P</t>
  </si>
  <si>
    <t>Épületgépészeti munkák.
Épületgépészeti csővezeték szerelése
PVC csőidomok elhelyezése ragasztott kötésekkel.
PIPELIFE PVC műanyag gömbcsap ragasztós-hollandi 110 mm, GCS110HP</t>
  </si>
  <si>
    <t>Közmű és vízépítési munkák
Műanyag tokos csatornacsőidom beépítése földárokba, gumigyűrűs kötéssel.
KG-PVC ívidom KGB 87.5 fok, 160 mm</t>
  </si>
  <si>
    <t>5. Szennyvíz külső vezeték</t>
  </si>
  <si>
    <t>Alépítményi munkák.
Földvisszatöltés munkagödörbe vagy munkaárokba, tömörítés nélkül, réteges elterítéssel,I-IV. osztályú talajban, kézi erővel, az anyag súlypontja karoláson belül,
a vezeték (műtárgy) felett és mellett 50 cm vastagságig</t>
  </si>
  <si>
    <t>Alépítményi munkák.
Földvisszatöltés munkagödörbe vagy munkaárokba, tömörítés nélkül, réteges elterítéssel,I-IV. osztályú talajban, gépi erővel, az anyag súlypontja 10,0 m-en belül,
a vezetéket (műtárgyat) környező 50 cm-en túli szelvényrészben</t>
  </si>
  <si>
    <t>Alépítményi munkák.
Talajjavító réteg készítése vonalas létesítményeknél, 3,00 m szélességig vagy építményen belül, homokból.</t>
  </si>
  <si>
    <t>Építőmesteri munkák.
Hegesztett betonacél háló szerelése tartószerkezetbe FERALPI 10N1515 építési síkháló; 6,00 x 2,40 m; 150 x 150 mm osztással Ř 10,0 / 10,0 BHB55.50</t>
  </si>
  <si>
    <t>Közmű és vízépítési munkák.
Beton akna-fenékelem elhelyezése,
csaphornyos, habarcsos illesztéssel, beépített csatlakozó elemek nélkül, földmunka és dúcolás nélkül, belső csőátmérő: 100 cm, 60 cm magasságig
CSOMIÉP Beton Melior 100/45/13 szulfátálló aknakamra künettel</t>
  </si>
  <si>
    <t>Közmű és vízépítési munkák.
Beton aknaszűkítő elhelyezése,
egyesített szűkítő elem, csaphornyos, cementhabarcsos illesztéssel.
CSOMIÉP Beton Melior 100/50/60</t>
  </si>
  <si>
    <t>Közmű és vízépítési munkák.
Beton aknamagasító elem elhelyezése, cementhabarcsos illesztéssel.
CSOMIÉP Beton Melior 100/50/12</t>
  </si>
  <si>
    <t>Közmű és vízépítési munkák.
Vakolat készítése csatorna-szelvényben és aknában szigetelő készhabarcsból, vízzáró kivitelben, kézi erővel 10 mm vastagságban.
SAKRET IMA2 vegyszerálló szigetelő habarcs csatorna</t>
  </si>
  <si>
    <t>Közmű és vízépítési munkák.
KM nyomócső szerelése, földárokban, tokosgumigyűrűs kötésekkel, idomok nélkül.
WAVIN KM-PVC nyomócső 110 mm, P10, 6 fm-es, CNC11010</t>
  </si>
  <si>
    <t>Közmű és vízépítési munkák.
KPE nyomócsőidom szerelése, földárokban, hegesztett kötésekkel.
AQUATHERM PP-R karima bekötő idom, tömítéssel 90 mm PP-R műanyag karima, acélbetéttel 90 mm</t>
  </si>
  <si>
    <t>Közmű és vízépítési munkák.
KPE nyomócsőidom szerelése, földárokban, hegesztett kötésekkel.
AQUATHERM PP-R karima bekötő idom, tömítéssel 110 mm PP-R műanyag karima, acélbetéttel 110 mm</t>
  </si>
  <si>
    <t>Közmű és vízépítési munkák.
KM-, KA- PVC csőrendszer szerelése epoxibázisú szinterbevonatú gömbgrafitos öntvény idomokkal, földárokban, tokos gumigyűrűs kötésekkel. 
Ludwig Frischhut GGG karimás-tokos kötőidom, NÁ 200/200 mm, NNY 10, EKS200D</t>
  </si>
  <si>
    <t>Közmű és vízépítési munkák.
KM-, KA- PVC csőrendszer szerelése epoxibázisú szinterbevonatú gömbgrafitos öntvény idomokkal, földárokban, tokos gumigyűrűs kötésekkel.
Ludwig Frischhut GGG karimás-sima kötőidom, NÁ 200/200 mm, NNY 10, FKS200D</t>
  </si>
  <si>
    <t>Közmű és vízépítési munkák.
Karimás, tokos vagy hegeszthető elzáró  szerelvények elhelyezése ellen-karimák és kötések nélkül.
MVV-ISG GTE gumiékzárású tolózár, öntöttvas, laposházú F4, PN 10 DN 200</t>
  </si>
  <si>
    <t>Közmű és vízépítési munkák.
Karimás, tokos vagy hegeszthető elzáró  szerelvények elhelyezése, ellen-karimák és kötések nélkül.
Duna-Armatúra gumiékzárású tolózár, vízre, epoxigyanta bevonattal, karimás csatlakozással, NÁ 100, beépítési hossz: 190 mm, NNY 10, TZQ100F4</t>
  </si>
  <si>
    <t>Közmű és vízépítési munkák.
Karimás, tokos vagy hegeszthető elzáró és szabályozó szerelvények elhelyezése, ellenkarimák és kötések nélkül.
ERHARD GG/1.4408/NBR anyagú, karimapár közé építhető visszacsapó szelep (ECR Klappe), NÁ 80, NNY 10-16</t>
  </si>
  <si>
    <t>Közmű és vízépítési munkák.
Karimás kötés készítése,hidegvíz vezetékre. DN80</t>
  </si>
  <si>
    <t>Közmű és vízépítési munkák.
Karimás kötés készítése,hidegvíz vezetékre. DN 100</t>
  </si>
  <si>
    <t>Közmű és vízépítési munkák.
Karimás kötés készítése,hidegvíz vezetékre. DN 200</t>
  </si>
  <si>
    <t>Technológiai szerelési munkák
Karimák közé építhető szerelvény elhelyezése, kézi működtetéssel.
603 jelű WAFER pillangószelep kézikarral, PN 16, GGG40 ház, EDPM zárógyűrűvel, GJS500 tányér, DN 80</t>
  </si>
  <si>
    <t>Közmű és vízépítési munkák
Nyomvonaljelző fektetése,20 cm széles sárga műanyag szalagból,műanyag csövek fölé</t>
  </si>
  <si>
    <t>5. Mind összesen:</t>
  </si>
  <si>
    <t>Közmű és vízépítési munkák
Műanyag, tokos csatornacsőidom beépítése földárokba, gumigyűrűs kötéssel.
KG-PVC ívidom KGB 45 fok, 200 mm</t>
  </si>
  <si>
    <t>Közmű és vízépítési munkák.
Akna építése betonból.
C16/20 - X0v(H) kissé képlékeny kavicsbeton keverék CEM 32,5 pc. Dçmax = 16 mm, m = 5,7 finomsági modulussal</t>
  </si>
  <si>
    <t>Közmű és vízépítési munkák.
Kör alakú öntöttvas aknafedlap és fedlapkeret elhelyezése, cementhabarcs rögzítéssel, könnyű (A 15-B 125 terhelési osztály) kivitel.
POLYDUCT öntvény fedlap kerettel, terhelhetősége: 125 kN (könnyű kivitel), {átmérő} 600 mm</t>
  </si>
  <si>
    <t>Közmű és vízépítési munkák.
Gömbgrafitos idom elhelyezése földárokban, karimás csatlakozással.
T-idom, MSZ EN545, PN10-16, DN100/80</t>
  </si>
  <si>
    <t>Közmű és vízépítési munkák.
KPE nyomócső szerelése, földárokban hegesztett kötésekkel, idomok nélkül,
PIPELIFE PE csatornacső 110x6,3 mm 7,5bar (C=1,25), 80CSDR176110100B</t>
  </si>
  <si>
    <t>Közmű és vízépítési munkák.
KPE nyomócsőidom szerelése, földárokban hegesztett kötésekkel.
PIPELIFE PE tokos tokos 90° könyök 110 mm, TPEW110</t>
  </si>
  <si>
    <t>Közmű és vízépítési munkák
Műanyag tokos csatornacsőidom beépítése földárokba, gumigyűrűs kötéssel.
KG-PVC ívidom KGB 87.5 fok, 200 mm</t>
  </si>
  <si>
    <t>Közmű és vízépítési munkák.
Gumiékzárású tolózár öntöttvasból beépítési készlettel, 614/A típusú csapszekrénnyel elhelyezve, ellenkarimák és kötések nélkül. 
EURO 23 rövidházas karimás éktolózár DN 200 PN 10-16 (RDA20BNCH)</t>
  </si>
  <si>
    <t>Közmű és vízépítési munkák.
KPE nyomócsőidom szerelése, földárokban hegesztett kötésekkel.
PIPELIFE PE tokos hosszított hegtoldat 110 mm, TPEPETOH110V</t>
  </si>
  <si>
    <t>Közmű és vízépítési munkák.
Fűtési és vízvezeték szakaszos és hálózatinyomáspróbája vízzel.</t>
  </si>
  <si>
    <t>Közmű és vízépítési munkák.
PVC nyomócső idom szerelése ragasztott kötésekkel.
PIPELIFE PVC ragasztós szűkítő betét rövid 110/90 mm, RR-110/090</t>
  </si>
  <si>
    <t>Közmű és vízépítési munkák.
PVC nyomócső idom szerelése ragasztott kötésekkel.
PIPELIFE PVC műanyag gömbcsap ragasztós-hollandi 90 mm, GCS90HP</t>
  </si>
  <si>
    <t>Közmű és vízépítési munkák.
PVC nyomócső idom szerelése ragasztott kötésekkel.
PIPELIFE kemény PVC nyomócső könyök 90 fok W-1 110 mm, W1-110KONYOKP</t>
  </si>
  <si>
    <t>Közmű és vízépítési munkák.
KM nyomócsőidom szerelése, földárokban tokos gumigyűrűs kötésekkel.
PIPELIFE PVC KM aknabekötő 90 mm, KMFP090/PVC</t>
  </si>
  <si>
    <t>Közmű és vízépítési munkák.
PVC nyomócső idom szerelése ragasztott kötésekkel.
PIPELIFE PVC műanyag gömbcsap ragasztós-hollandi 110 mm, GCS110HP</t>
  </si>
  <si>
    <t>Alépítményi munkák.
Fejtett föld felrakása szállítóeszközre,
géppel, talajosztály I-IV.</t>
  </si>
  <si>
    <t>Alépítményi munkák.
Építési törmelék konténeres elszállítása, lerakása, lerakóhelyi díjjal, 6,0 mł-es konténerbe.</t>
  </si>
  <si>
    <t>Közmű és vízépítési munkák.
Egyoldalon tokos műanyag csatornacső beépítése földárokba gumigyűrűs kötéssel, csőidomok nélkül, 5 m hosszú csövekből.
PIPELIFE PVC-U koextrudált tokos SUPER csatornacső 200x4,9x5000 mm SN4, KGEM200/5M-S</t>
  </si>
  <si>
    <t>Közmű és vízépítési munkák.
Műanyag tokos csatornacsőidom beépítése földárokba, gumigyűrűs kötéssel.
WAVIN csatorna ágidom 45 fok, KGEA 200/200, CCG2020</t>
  </si>
  <si>
    <t>Közmű és vízépítési munkák.
Műanyag tokos csatornacsőidom beépítése földárokba, gumigyűrűs kötéssel.
WAVIN csatorna áttoló karmantyú, KGU 200, CCA20</t>
  </si>
  <si>
    <t>Építőmesteri munkák. 
Beton és vasbeton szerkezetek felületi javítása, betonjavító készhabarccsal, 10 mm vastagságban, kézi felület-előkészítéssel. MAPEI PLANITOP 400 betonjavító habarcs.</t>
  </si>
  <si>
    <t>Közmű és vízépítési munkák.
Műanyag tokos csatornacsőidom beépítése földárokba, gumigyűrűs kötéssel.
KG-PVC szűkítő idom KGR 200/160 mm</t>
  </si>
  <si>
    <t>Közmű és vízépítési munkák.
Műanyag tokos csatornacsőidom beépítése földárokba, gumigyűrűs kötéssel.
KG-PVC szűkítő idom KGR 160/110 mm</t>
  </si>
  <si>
    <t>Közmű és vízépítési munkák.
Karimás tokos elzáró és szabályozó szerelvények elhelyezése ellenkarimák és kötések nélkül.
ERHARD GG/1.4408/NBR anyagú, karimapár közé építhető visszacsapó szelep (ECR Klappe), NÁ 100, NNY 10-16</t>
  </si>
  <si>
    <t>Közmű és vízépítési munkák.
Acéllétra beépítése ( 10 kg/m )Hvz 110, vízzáró cementhabarcs.</t>
  </si>
  <si>
    <t>Alépítményi munkák.
Munkaárok földkiemelése közmű nélküli területen, gépi erővel, kiegészítő kézi munkával, bármely konzisztenciájú, I-IV. oszt. talajban, dúcolás nélkül, 3,0 m2 szelvényig.</t>
  </si>
  <si>
    <t>Alépítményi munkák.
Közmű feltárása kézi erővel. talajosztály: III.</t>
  </si>
  <si>
    <t>Alépítményi munkák.
Munkaárok földkiemelése közművesített területen, kézi erővel, bármely konzisztenciájú talajban, dúcolás nélkül, 2m˛ szelvényig, III. talajosztály</t>
  </si>
  <si>
    <t>Alépítményi munkák.
Munkagödör földkiemelése épületek és műtárgyakhelyén bármely konzisztenciájú, I-IV. oszt. talajban, gépi erővel, kiegészítő kézi munkával, alapterület: 10,00m-ig, 2m mélységig</t>
  </si>
  <si>
    <t>Alépítményi munkák.
Tömörítés bármely tömörítési osztályban gépi erővel, kis felületen, tömörségi fok:85%</t>
  </si>
  <si>
    <t>Alépítményi munkák.
Tömörítés bármely tömörítési osztályban gépi erővel, kis felületen, tömörségi fok:95%</t>
  </si>
  <si>
    <t>Alépítményi munkák.
Fejtett föld felrakása szállítóeszközre,
géppel, talajosztály I-IV. laza m3-ben</t>
  </si>
  <si>
    <t>Alépítményi munkák.
Építési törmelék konténeres elszállítása, lerakása,lerakóhelyi díjjal, 6,0 mł-es konténerbe</t>
  </si>
  <si>
    <t>Alépítményi munkák.
Függőleges szűrőréteg (szívótest) készítése tömörítéssel, 5m mélységig,
egyrétegű, egyenlő szemcséjű.
Osztályozott bányakavics, OK 4/16 TT -ab.bánya, felrakással.</t>
  </si>
  <si>
    <t>Alépítményi munkák.
Vasbeton  talplap készítése helyszínen 
C25/30 - XC2 képlékeny kavicsbeton keverékből. CEM 32,5 pc. Dçmax = 16 mm, m=6,6 finomsági modulussal</t>
  </si>
  <si>
    <t>Alépítményi munkák.
Vasbeton szekrény süllyesztése, földkiemeléssel,I.-IV. talajosztályban,
5,5 méter mélységig</t>
  </si>
  <si>
    <t>Alépítményi munkák
Köpenysúrlódás értékének szabályozása, tixotrópos zagy beépítésével</t>
  </si>
  <si>
    <t>Alépítményi munkák.
Köpenysúrlódás értékének szabályozása, gördülő kavics beépítésével</t>
  </si>
  <si>
    <t>Építőmesteri munkák
Beton és vasbeton szerkezetek felületi javítása előtt,korróziógátló alapozó és kötőréteg felhordása.
MAPEI Eporip kétkomponensű oldószermentes epoxi ragasztó kötőhídként, friss és régi beton közé</t>
  </si>
  <si>
    <t xml:space="preserve">
Közmű és vízépítési munkák.
PVC nyomócső idom szerelése ragasztott kötésekkel.
PIPELIFE kemény PVC nyomócső T idom 110 mm, T110TIDOMP</t>
  </si>
  <si>
    <t>Építőmesteri munkák.
Beton és vasbeton szerkezetek felületi javítása, betonjavító készhabarccsal,
10 mm vastagságban, kézi felület-előkészítéssel.
MAPEI PLANITOP 400</t>
  </si>
  <si>
    <t>Építőmesteri munkák.
Faláttörés 30x30 cm méretig, zsalukő beton vasalt falban,25cm vastagságig</t>
  </si>
  <si>
    <t>Szakipari munkák.
Simító felület kiegyenlítés készítése 5mm átlagos rétegvastagságban.
MAPEI Planitop Fast 330 gyorskötésű, szálerősítéses, cementkötésű kiegy.habarcs padlók és falak 3-30 mm közötti simításához,kiegyenlítéséhez</t>
  </si>
  <si>
    <t>Közmű és vízépítési munkák.
Műanyag tokos csatornacsőidom beépítése földárokba, gumigyűrűs kötéssel.
PIPELIFE PVC-U csatorna aknabekötő idom 110 mm, KGFP110/P</t>
  </si>
  <si>
    <t>Közmű és vízépítési munkák.
Műanyag, tokos csatornacsőidom beépítése földárokba, gumigyűrűs kötéssel.
PIPELIFE PVC-U csatorna aknabekötő idom 200 mm, KGFP200/P</t>
  </si>
  <si>
    <t>Közmű és vízépítési munkák.
Átemelő szivattyúakna építése
köralakú előregyártott elemekből,
vasbeton vágóél elem elhelyezése
2,10 m belméretig.
CSOMIÉP Beton Melior köralakú WUM átmérő 2100 mmbelméretű, VSGY jelű vágóél elem</t>
  </si>
  <si>
    <t>Közmű és vízépítési munkák.
Átemelő szivattyúakna építése
köralakú előregyártott elemekből,
vasbeton köpeny vagy födém elem elhelyezése 1,51-2,10 m belméretig
CSOMIÉP Beton Melior köralakú WUM Ř2100 mm belméretű, 500 mm magasságú KS jelű köpenyelem</t>
  </si>
  <si>
    <t>Közmű és vízépítési munkák.
Átemelő szivattyúakna építése
köralakú előregyártott elemekből,
vasbeton köpeny vagy födém elem elhelyezése 1,51-2,10 m belméretig
CSOMIÉP Beton Melior köralakú WUM Ř2100 mm belméretű, 1000 mm magasságú KS jelű köpenyelem</t>
  </si>
  <si>
    <t>Közmű és vízépítési munkák.
Átemelő szivattyúakna építése
köralakú előregyártott elemekből,
vasbeton köpeny vagy födém elem elhelyezése 1,51-2,10 m belméretig
CSOMIÉP Beton Melior köralakú WUM Ř2100 mm belméretű, FY jelű födémelem, 15 cm vastag</t>
  </si>
  <si>
    <t>Közmű és vízépítési munkák.
Akna építése,monolit vasbetonból vagy betonból, akna- vagy műtárgy-beton készítése. C20/25 - XC1 kissé képlékeny kavicsbeton keverék CEM 42,5 pc. Dçmax = 32 mm, m = 6,2 finomsági modulussal</t>
  </si>
  <si>
    <t>Közmű és vízépítési munkák.
Akna vagy akna jellegű műtárgy építése,monolit vasbetonból vagy betonból, alap- vagy szerelőbeton készítése C8/10 - XN(H) földnedves kavicsbeton keverék CEM 32,5 pc. Dçmax = 16 mm, m = 6,2 finomsági modulussal</t>
  </si>
  <si>
    <t>Közmű és vízépítési munkák
Acélcső szerelése, hegesztett kötésekkel, földárokban.
Acélcső MSZ 29/86 A 37X 219.1 x 6.3mm</t>
  </si>
  <si>
    <t>Közmű és vízépítési munkák
Acélcső vágása lánggal. DN200</t>
  </si>
  <si>
    <t xml:space="preserve">Közmű és vízépítési munkák
Karima felszerelése csővégre hegesztéssel. Lapos acélkarima
MSZ2912 B alak PN 6 DN200 </t>
  </si>
  <si>
    <t>Technológiai szerelési munkák.
Szabadtéri acélszerkezeti elemek elhelyezése, hegesztett kivitelben, alapmázolással, szabadtéri készülékek, kiszolgáló berendezések elhelyezésére és kezelésére, fiókszerkezetekkel, megerősítő gerinctartókkal, födémek simalemez lefedésével, (külső burkoló és fedélanyagok, járdák, korlátok és lépcsők ára nélkül), 1000 kg súlyig
szabadtéri acélszerkezet 100- 1000 kg</t>
  </si>
  <si>
    <t>Szakipari munkák.
Acélfelületek közbenső festése
acél nyílászáró szerkezeten,
kétkomponensű epoxi műgyanta festékkel.
Katepox bevonóanyag A 300 + B 020 komponens</t>
  </si>
  <si>
    <t>Közmű és vízépítési munkák.
Karimás kötés készítése hidegvíz vezetékre, DN 200.</t>
  </si>
  <si>
    <t>6.1. Szennyvíz átemelés</t>
  </si>
  <si>
    <t>6.1. Mind összesen:</t>
  </si>
  <si>
    <t>6.2. Átemelő gépészeti szerelés</t>
  </si>
  <si>
    <t>Közmű és vízépítési munkák.
KPE nyomócső szerelése földárokban hegesztett kötésekkel, idomok nélkül.
KPE nyomócső PN 12,5 90x8,2 mm</t>
  </si>
  <si>
    <t>Közmű és vízépítési munkák.
KPE nyomócsőidom szerelése földárokban hegesztett kötésekkel.
KPE 90 fok-os könyök P 10 90 mm</t>
  </si>
  <si>
    <t>Közmű és vízépítési munkák.
KPE nyomócsőidom szerelése földárokban hegesztett kötésekkel.
PIPELIFE PE tokos hegtoldat 90 mm, TPEPETO090</t>
  </si>
  <si>
    <t>Közmű és vízépítési munkák.
KPE nyomócsőidom szerelése földárokban hegesztett kötésekke.
AQUATHERM PP-R karima bekötő idom, tömítéssel 90 mm,  PP-R műanyag karima, acélbetéttel 90 mm</t>
  </si>
  <si>
    <t>Technológiai szerelési munkák.
Karimás oldható kötés készítése és szerelése.
Kötéskészlet, PN 6, vászonbetétes gumigyűrűvel, C pontossági fokozatú kötőelemekkel, DN 80</t>
  </si>
  <si>
    <t>Technológiai szerelési munkák.
Kapcsolókészülékek elhelyezése, (elektromos bekötés nélkül), egyéb tartozékok, úszókapcsoló, kábellel, 10m
Wilo MS 1 10 m C:2004593</t>
  </si>
  <si>
    <t>Épületgépészeti munkák.
Merülőmotoros szivattyúk elhelyezése és bekötése szennyvíz és fekália szállítására.
Wilo DN 80 nedves beépítés szivattyú talp FA 08.../STS 65, C:6036888</t>
  </si>
  <si>
    <t>Technológiai szerelési munkák.
Rozsdamentes hosszvarratos acélcső elhelyezése csőidomok nélkül. 
WNR 1.4301, 51,0 x 2,6 mm</t>
  </si>
  <si>
    <t>Technológiai szerelési munkák.
Merülőmotoros szivattyúk és tartozékaik elhelyezése és bekötése, szerelési tartozékokkal.
Wilo Súlypont áthelyező, C:6042181</t>
  </si>
  <si>
    <t>Technológiai szerelési munkák.
Merülőmotoros szivattyúk és tartozékaik elhelyezése és bekötése, merülőmotoros szivattyú, szennyvízre, karimás kivitel.
Wilo EMU FA 08.34-120E + T 13-2/12HEx merülőmotoros szennyvízszivattyú, DN 80 In=7.6, 10m kábellel, 3~400V</t>
  </si>
  <si>
    <t>Közmű és vízépítési munkák.
KM nyomócső szerelése, földárokban.
KM tokos nyomócső 90x4.3 mm 10 bar</t>
  </si>
  <si>
    <t>6.2. Mind összesen:</t>
  </si>
  <si>
    <t>7.1. Szennyvíz gépház építés</t>
  </si>
  <si>
    <t>Szakipari munkák.
Billenő garázskapuk szerelése kiegészítők és meghajtás nélkül, nyílásba történő beépítéssel.
Hörmann N 80 Berry-kapu acélburkolattal, 3000x2125mm, 902-es motívum, RAL 9016 színben</t>
  </si>
  <si>
    <t xml:space="preserve">7.2. Ülepítő medence építés
</t>
  </si>
  <si>
    <t>7.3. Homokfogó építés</t>
  </si>
  <si>
    <t>7.3. Mind összesen:</t>
  </si>
  <si>
    <t>8. Villanyszerelés</t>
  </si>
  <si>
    <t>8. Mind összesen:</t>
  </si>
  <si>
    <t>3. Vízkezelés</t>
  </si>
  <si>
    <t>Közmű csővezetékek és szerelvények kivitelezése.
Vakarima szerelése kötés nélkül.
MVV-ISG vakkarima MSZ 4582 DIN 2527 PN 10 DN 200</t>
  </si>
  <si>
    <t>Közmű csővezetékek és szerelvények kivitelezése. 
Öntöttvas flexibilis idomok szerelése földárokban.
GGG E-Mega-Flex karimás tokos kötőidom, epoxigyanta külső-belső bevonattal NÁ 80/8-107 mm NNY 10-16</t>
  </si>
  <si>
    <t>Alépítményi munkák.
Munkaárok földkiemelése közművesített területen, kézi erővel, dúcolás nélkül,
2,0 m˛ szelvényig, III. talajosztály</t>
  </si>
  <si>
    <t>Közlekedés építési munkák.
Betonburkolat helyreállítása, egyrétegű betonburkolatnál, védőbevonatos utókezeléssel C30/37 - XF4 földnedves kavicsbeton keverék CEM 52,5 pc. D?max = 24 mm, m =6,0 finomsági modulussal</t>
  </si>
  <si>
    <t>Épületgépészeti munkák-
Gyorskötő idomok szerelése, műanyag csövekhez, három oldalon tokos T idom.
PIPELIFE PET90F032U</t>
  </si>
  <si>
    <t>Épületgépészeti munkák.
PVC cső szerelése, ragasztott kötésekkel,
szerelvények elhelyezése.
PIPELIFE PVC műanyag gömbcsap ragasztós-hollandi 32 mm, GCS32HP</t>
  </si>
  <si>
    <t>6. Átemelők</t>
  </si>
  <si>
    <t>7. Ipari szennyvíz kezelés</t>
  </si>
  <si>
    <t>Elektromos munkák.
Acéllemez elosztószekrény elhelyezése, szerelőlappal,IP 30-65 védettséggel, bekötés és áramköri elemek nélkül, 600 mm magasságig
LEGRAND Atl-E elosztószekrény szerelőlappal 800X600X300 R: 039956</t>
  </si>
  <si>
    <t>Elektromos munkák.
Acéllemez elosztószekrény elhelyezése, szerelőlappal,IP 30-65 védettséggel, bekötés és áramköri elemek nélkül, 600 mm magasságig
LEGRAND Atlantic 600x500x250 elosztószekrény IP55 szerelt lappal, R: 038617</t>
  </si>
  <si>
    <t>Elektromos munkák.
Acéllemez elosztószekrény elhelyezése, szerelőlappal,IP 30-65 védettséggel, bekötés és áramköri elemek nélkül, 600 mm magasságig
LEGRAND 200x300x120 IP66 fém ipari doboz R: 035607</t>
  </si>
  <si>
    <t>Elektromos munkák.
Motorvédő-kapcsolók elhelyezése,
kézi működtetéssel, TS 35 sínre pattintható kivitelben.
GANZ KK GMV 25f motorvédő kapcsoló 4-6,3 A, Zárlati megszakítóképesség: 4 kA</t>
  </si>
  <si>
    <t>Elektromos munkák.
Egyéb kézi működtetésű terhelés-kapcsoló elhelyezése, nyitott kivitelben.
GANZ KK KK2-40-6002 3 pólusú, 0-1 állású be-ki kapcsoló</t>
  </si>
  <si>
    <t>Elektromos munkák.
Egyéb kézi működtetésű terhelés-kapcsoló elhelyezése, nyitott kivitelben.
GANZ KK KK2-40-6004 3 pólusú, 1-2 állású átkapcsoló</t>
  </si>
  <si>
    <t>Elektromos munkák.
Feszültségvédelmi relé elhelyezése,
35 mm-es kalapsínre pattintással
GANZ KK UA háromfázisú feszültségvédelmi relé</t>
  </si>
  <si>
    <t>Elektromos munkák.
Transzformátor elhelyezése,előre elkészített tartószerkezetre, nyitott vagy szellőzötten zárt kivitelben,
háromfázisú.
LEGRAND vez. és bizt./lev. transzformátor 230-400V / 24-48V 40VA</t>
  </si>
  <si>
    <t>Elektromos munkák.
Késes biztosítóbetét elhelyezése.
VNO-00 10- 25A</t>
  </si>
  <si>
    <t>Elektromos munkák.
Késes biztosítóbetét elhelyezése.
LEGRAND gG 00 25 A, R: 016318</t>
  </si>
  <si>
    <t>Elektromos munkák.
Késes biztosítóbetét elhelyezése.
LEGRAND 1 bekötőkapocs-takaró</t>
  </si>
  <si>
    <t>Keverékek és ideiglenes segédszerkezetek.
Kézi víztelenítés 1"-os szivattyúval</t>
  </si>
  <si>
    <t>Felvonulási csatlakozóhely. főkapcsolóval világítási és erőátviteli mérőhely részére.</t>
  </si>
  <si>
    <t>1.sz. kút (169 m talp, 280/160 szerkezet).</t>
  </si>
  <si>
    <t>2.sz. kút (107 m talp, 280/160 szerkezet).</t>
  </si>
  <si>
    <t>Közmű és vízépítési munkák.
Közmű szerelvény szerelés ragasztott kötésekkel. 
PIPELIFE PVC gömbcsap GCS90HP</t>
  </si>
  <si>
    <t>Közmű és vízépítési munkák.
Közmű csővezetékek és szerelvények kivitelezése. KPE nyomócsőidom szerelése földárokban, hegesztett kötésekkel.
WAVIN PE tokos összekötő idom, 10 bar, D=90mm, SBZ090</t>
  </si>
  <si>
    <t>Közmű és vízépítési munkák.
KPE nyomócsőidom szerelése hegesztett kötésekkel.
PIPELIFE PE tokos hegtoldat TPEPETO090</t>
  </si>
  <si>
    <t>Közmű és vízépítési munkák.
Csővezetékek fertőtlenítése. (kút)</t>
  </si>
  <si>
    <t>Közmű és vízépítési munkák.
Csővezetékek szakaszos és hálózati nyomáspróbája.</t>
  </si>
  <si>
    <t>Közmű és vízépítési munkák.
Karimás idomok szerelése földárokban, PN 10-16.
PIPELIFE kétkarimás könyök, Q080/090GGG</t>
  </si>
  <si>
    <t>Technológiai szerelési munkák.
Hosszvarratos acélcső, horganyzott DIN 2440/2444 St 37.0 min., 3" elhelyezése beállítva, menetes kötéshez.</t>
  </si>
  <si>
    <t>Technológiai szerelési munkák.
Csőbeültetés készítése, 25,0 x 2,0 mm</t>
  </si>
  <si>
    <t>Technológiai szerelési munkák.
Csőbeültetés készítése, 88,9 x 4,0 mm</t>
  </si>
  <si>
    <t>Technológiai szerelési munkák.
Csavarmenet vágása, 3"</t>
  </si>
  <si>
    <t>Technológiai szerelési munkák.
Csavarmenet tömítése, 3"</t>
  </si>
  <si>
    <t>Technológiai szerelési munkák.
Rugóterhelésű visszacsapó szelep elhelyezése. 
MSG.4.105 RETURNVENT PN 10, DN 80</t>
  </si>
  <si>
    <t>Épületgépészeti munkák.
PVC ragasztott egycsatlakozású csőidom elhelyezése. PIPELIFE PVC szűkítő betét, R2G-32X1/2"P</t>
  </si>
  <si>
    <t>Épületgépészeti munkák.
PVC csődom elhelyezése.
PIPELIFE PVC ragasztós külső menetes karmantyú 90 mmx3", MGA090X3"P</t>
  </si>
  <si>
    <t>Épületgépészeti munkák.
PVC nyomócsőidom  szerelése, ragasztott kötésekkel, PIPELIFE PVC lazakarimás persely ok. 90 mm</t>
  </si>
  <si>
    <t>Elektromos munkák.
Hengeres biztosítóaljzatok elhelyezése kalapsínre szerelhető kivitelben biztosítóbetét nélkül.
LEGRAND LEXIC szakaszolható biztosítóaljzat, 3P, 10x38 mm</t>
  </si>
  <si>
    <t>Elektromos munkák.
Kismegszakítók elhelyezése kalap-sínes szerelőlapra.
VI-KO KISMEGSZAKÍTÓ, C típusú 3P 3kA 6A MCB, Csz: 3VTB-3C06</t>
  </si>
  <si>
    <t>Elektromos munkák.
Kismegszakítók elhelyezése kalap-sínes szerelőlapra.
VI-KO KISMEGSZAKÍTÓ, C típusú 1P 3kA 10A MCB, Csz: 3VTB-1C1</t>
  </si>
  <si>
    <t>Épületgépészeti munkák.
Szerelvények leszerelése, karimás szerelvények, DN 100 méretig</t>
  </si>
  <si>
    <t>Szakipari munkák.
Acélfelületek előkezelése, festéshez műhelyalapozóval, fűtőtesten, 80 NÁ feletti csőfelületen</t>
  </si>
  <si>
    <t>Szakipari munkák.
Acélfelületek közbenső festése
fűtőtesten, NÁ 80 feletti csövön
klórkaucsuk kötőanyagú festékkel
Tixotrop Klorotex zománcfesték, közbenső, szürke 202, EAN: 5996057275827</t>
  </si>
  <si>
    <t>Szakipari munkák.
Acélfelületek átvonó festése fűtő-testen, NÁ 80 feletti csövön műgyanta kötőanyagú, oldószeres festékkel.
Supralux Astralin zománcfesték, zöld,EAN: 5992459862030</t>
  </si>
  <si>
    <t>Épületgépészeti munkák.
Gáz- és fűtésszerelési berendezési tárgyak leszerelése, fűtésszerelési berendezési tárgyak közmű szivattyúk (ipari nagyteljesítményű szivattyúk)</t>
  </si>
  <si>
    <t>Épületgépészeti munkák.
Víz és gáz mérőhelyek szerelvényeinek leszerelése.</t>
  </si>
  <si>
    <t>Alépítményi munkák.
Villanyszerelés  földmunkája vissza-töltéssel, döngöléssel,I-IV. oszt. talajban. Kábelárok földmunkája
0,70 m mélységig, 0,40 m szélességig</t>
  </si>
  <si>
    <t>Alépítményi munkák.
Villanyszerelés földmunkája vissza-töltéssel, döngöléssel,I-IV. oszt. talajban, rúdföldelő földmunkája,
1mł földkiemelés, 2m földfúrással</t>
  </si>
  <si>
    <t>Elektromos munkák.
Tömszelence elhelyezése.
HYDRO-THERM tömszelence anyával 16mm, Kód: PM 16K</t>
  </si>
  <si>
    <t>Elektromos munkák.
Műanyag vezetékcsatorna elhelyezése előre elkészített tartószerkezetre szerelve, idomdarabok nélkül.
HYDRO-THERM beltéri könnyű kivitelű műanyag kábelcsatorna, sima, fehér 50x25 mm, Kód: MCSN 50*25F</t>
  </si>
  <si>
    <t>Elektromos munkák.
Kábelszerű vezeték elhelyezése előre elkészített tartószerkezetre, elágazó dobozokkal és kötésekkel, szigetelési ellenállás méréssel, vezetékvégek bekötése nélkül.
A03VV-F 300/300V műanyag tömlő vezeték 3x1 mm2, hajlékony rézvezetővel (MT)</t>
  </si>
  <si>
    <t>Elektromos munkák.
Műanyag szigetelésű energiaátviteli és irányítás-technikai kábel fektetése kézi erővel, kábelárokba vagy kábel-csatornába, tömeghatár: 0,35 kg/m-ig.
SZRMKVM-J 0,6/1 kV-os jelzőkábel, 4x2,5 mm2</t>
  </si>
  <si>
    <t>Elektromos munkák.
Műanyag szigetelésű energiaátviteli ésirányítás-technikai kábel fektetése kézi erővel, kábelárokba vagy kábel-csatornába,tömeghatár: 0,36-0,65 kg/m
PannonCom-Kábel SZRMKVM-J 0,6/1 kV-os jelzőkábel, 7x1,5 mm2</t>
  </si>
  <si>
    <t>Elektromos munkák.
Műanyag szigetelésű energiaátviteli és irányítás-technikai kábel fektetése kézi erővel, kábelárokba vagy kábel-csatornába,keresztező akadályok alatt
tömeghatár: 0,36-0,65 kg/m
SZAMKAM 0,6/1 kV alumínium kábel, 4x16 mm2 ek</t>
  </si>
  <si>
    <t>Elektromos munkák
Vezeték összekötése és bekötése készülékbe, kábelsaru nélkül,
3-4 vezetékszál esetén</t>
  </si>
  <si>
    <t>Elektromos munkák.
Műanyag szigetelésű energiaátviteli kábel belsőtéri kábelvég kiképzése,
szerelvény nélkül, keresztmetszet: 3x16/16 mm2, 4x16 mm2</t>
  </si>
  <si>
    <t>Elektromos munkák.
Kábelárokban homokágy készítése 10cm vastagságban, 0,40 m árokszélességig</t>
  </si>
  <si>
    <t>Elektromos munkák.
Kábeljelzőszalag elhelyezése 100x0.2mm</t>
  </si>
  <si>
    <t>Elektromos munkák.
Fali kapcsolók elhelyezése, előre elkészített tartószerkezetre,falon kívüli, 10A vízmentes IP 44
LEGRAND Kontállux IP44 kétpólusú kapcsoló, fehér, R: 083902r</t>
  </si>
  <si>
    <t>Elektromos munkák.
Csatlakozóaljzat elhelyezése, előre elkészített tartószerkezetre, falon kívül, 16A, földelt.
LEGRAND Kontállux IP44 csatlakozóaljzat 2P+F, fehér, R:083913</t>
  </si>
  <si>
    <t>Elektromos munkák.
Fénycsöves ipari lámpatest elhelyezése előreelkészített tartószerkezetre,nyitott kivitelben,
egycsöves,
VI-KO Irena 30W fénycsöves lámpa, T8 elektronikus előtéttel, kapcsolóval, 974*35*65 mm, IP40, Csz: VT 3011-30W</t>
  </si>
  <si>
    <t>Elektromos munkák.
TUNGSRAM F18W/827/XLR fénycső, G13/24 fej, háromsávos, recycable</t>
  </si>
  <si>
    <t>Elektromos munkák.
Motorbekötés ellenőrzése 3x próbával</t>
  </si>
  <si>
    <t>Elektromos munkák
Földelővezető elhelyezése meglévő földárokba, D=10mm köracélból.</t>
  </si>
  <si>
    <t>Elektromos munkák.
Villám és érintésvédelmi mérés és jegyzőkönyv készítése</t>
  </si>
  <si>
    <t>Épületgépészeti munkák.
PVC cső szerelése, ragasztott kötésekkel, szerelvények elhelyezése.
PIPELIFE PVC műanyag gömbcsap ragasztós-hollandi 32 mm, GCS32HP</t>
  </si>
  <si>
    <t>Épületgépészeti munkák.
PVC cső szerelése, ragasztott kötésekkel csőidomok elhelyezése.
PIPELIFE PVC ragasztós könyök 90 mm, W1-090KONYOKP</t>
  </si>
  <si>
    <t>Épületgépészeti munkák.
PVC cső szerelése, ragasztott kötésekkel, csőidomok elhelyezése.
PIPELIFE kemény PVC nyomócső T idom 90 mm, T090TIDOMP</t>
  </si>
  <si>
    <t>Épületgépészeti munkák.
PP cső szerelése, csőkötés készítése,
polifúziós hegesztésű lazakarimával. PIPELIFE PP-R hegeszthető karima peremestoldat 110, PKATO110IPIPELIFE PP-R lazakarima 110, PPLAKA110I</t>
  </si>
  <si>
    <t>Épületgépészeti munkák.
Gyorskötő idomok szerelése műanyag csövekhez.
PIPELIFE PE szorítókötés megcsapoló-híd 90 x 1", PE-ABO90X1"U4</t>
  </si>
  <si>
    <t>Épületgépészeti munkák.
Egyoldalon menetes szerelvény elhelyezése.
Mofém kerti locsolószelep 1/2" tömlővéggel, sárgaréz, natúr, 10 bar</t>
  </si>
  <si>
    <t>Épületgépészeti munkák.
Tűzcsapszekrény tartozékainak elhelyezése Csolnoki Szerelvénygyártó nyomócsonkkapocs B-75, 3" menettel</t>
  </si>
  <si>
    <t>Épületgépészeti munkák.
Vízmérők elhelyezése, hitelesítve,
karimás kötéssel csatlakoztatva, ellenkarimák nélkül, hidegvízre,
szárazonfutó, többsugaras,
Woltmann rendszerű szárnykerekes.</t>
  </si>
  <si>
    <t>Szakipari munkák.
Korróziógátló alapozás NÁ 80 feletti csövön.
Supralux Koralkyd alapozófesték,vörös.</t>
  </si>
  <si>
    <t>Elektromos munkák.
Biztosítóbetét behelyezése aljzatba.
D01 NEOZED biztosító betét, 16 A</t>
  </si>
  <si>
    <t>Elektromos munkák.
Biztosítóbetét behelyezése aljzatba.
D01 NEOZED biztosító betét, 6 A</t>
  </si>
  <si>
    <t>Szakipari munkák.
Talajvíz elleni bevonat szigetelés két rétegben, maximum 3,0 m mélységig,
2,5 mm száraz rétegvastagságú 
MAPEI MAPELASTIC kétkomponensű rugalmas szigetelőhabarccsal.</t>
  </si>
  <si>
    <t>Keverékek és ideiglenes segédszerkezetek
Egyoldali falzsaluzás függőleges sík felülettel, fa zsaluzattal, 3 m magasságig</t>
  </si>
  <si>
    <t>Keverékek és ideiglenes segédszerkezetek
Kétoldali falzsaluzás függőleges sík felülettel, fa zsaluzattal, 3 m magasságig</t>
  </si>
  <si>
    <t>Keverékek és ideiglenes segédszerkezetek
Egyoldali falzsaluzás függőleges íves felülettel, fa zsaluzattal, 3 m magasságig</t>
  </si>
  <si>
    <t>Alépítményi munkák
Munkagödör földkiemelése műtárgyak helyén bármely konzisztenciájú, I-IV. oszt. talajban, gépi erővel, kiegészítő kézi munkával, alapterület: 10,01-50,0 m˛ között, 5,5 m mélységig</t>
  </si>
  <si>
    <t>Alépítményi munkák
Földmű vízszintes felületének rendezése a felesleges föld elterítésével, tömörítés nélkül,gépi erővel, kiegészítő kézi munkával, 16%-os terephajlásig, 20 cm vastagságban, talajosztály: I-IV.</t>
  </si>
  <si>
    <t>Alépítményi munkák
Talajjavító réteg készítése vonalas létesítményeknél, 3,00 m szélességig vagy építményen belül, homokból
Természetes szemmegoszlású homok</t>
  </si>
  <si>
    <t>Alépítményi munkák
Talajjavító réteg készítése vonalas létesítményeknél, 3,00 m szélességig vagy építményen belül, osztályozatlan kavicsból
Természetes szemmegoszlású kavics</t>
  </si>
  <si>
    <t>Alépítményi munkák
Rézsűképzés a kikerülő föld szállító-eszközre való felrakásával,gépi erővel, kiegészítő kézi munkával, töltésrézsűn,
bármely talajban</t>
  </si>
  <si>
    <t>Alépítményi munkák
Tömörítés bármely tömörítési osztályban gépi erővel, kis felületen.
Tömörségi fok:85%</t>
  </si>
  <si>
    <t>Alépítményi munkák
Tömörítés bármely tömörítési osztályban gépi erővel, kis felületen.
Tömörségi fok:90%</t>
  </si>
  <si>
    <t>Alépítményi munkák
Építési törmelék konténeres elszállítása, lerakása,lerakóhelyi díjjal, 6,0 mł-es konténerbe</t>
  </si>
  <si>
    <t>Építőmesteri munkák
Betonacél helyszíni szerelése függőleges vagy vízszintes tartószerkezetbe, bordás betonacélból.
FERALPI bordás betonacél, 6 m-es szálban, Bst500S 12 mm</t>
  </si>
  <si>
    <t>Szakipari munkák
Acélcső korlát elhelyezése , 51mm átmérőjű kézfogóval, alatta 5 sor 18 mm átmérőjű osztással</t>
  </si>
  <si>
    <t>Szakipari munkák
Üzemi használati víz elleni,  bevonat szigetelés ,két rétegben, minimum 2,5 mm száraz rétegvastagságú kétkomponensű szigetelőhabarccsal, glettvassal vagy simítóval felhordva.
MAPEI MAPELASTIC szigetelőhabarcs</t>
  </si>
  <si>
    <t>Közmű és vízépítési munkák
Egyoldalon tokos műanyag csatornacső beépítése földárokba,gumigyűrűs kötéssel, csőidomok nélkül.
PIPELIFE PVC-U tömörfalú tokos csatornacső 110x3,2x1000 mm SN8, KGEM110/1M.SN8</t>
  </si>
  <si>
    <t>Közmű és vízépítési munkák
Műanyag, tokos csatornacsőidom beépítése földárokba gumigyűrűskötéssel.
PIPELIFE PVC-U csatorna aknabekötő idom 110 mm, KGFP110/P</t>
  </si>
  <si>
    <t>Közmű és vízépítési munkák
Műanyag tokos csatornacsőidom beépítése földárokba gumigyűrűskötéssel.
PIPELIFE PVC-U csatorna aknabekötő idom 200 mm, KGFP200/P</t>
  </si>
  <si>
    <t>Közmű és vízépítési munkák
Műanyag, tokos csatornacsőidom beépítése földárokba gumigyűrűskötéssel.
KG-PVC ívidom KGB 87.5 fok, 110 mm</t>
  </si>
  <si>
    <t>Közmű és vízépítési munkák
Akna jellegű műtárgy építése,monolit vasbetonból, akna- vagy műtárgybeton készítése C20/25 - X0v(H) kissé képlékeny kavicsbeton keverék CEM 42,5 pc. Dçmax = 16 mm, m = 5,6 finomsági modulussal</t>
  </si>
  <si>
    <t>Közmű és vízépítési munkák
Szerelőbeton készítése C8/10 - XN(H) kissé képlékeny kavicsbeton keverék CEM 32,5 pc. Dçmax = 16 mm, m = 6,3 finomsági modulussal</t>
  </si>
  <si>
    <t>Közmű és vízépítési munkák
Vakolat készítése csatornaszelvényben és aknában, cementhabarcsból, vízzáró kivitelben, három rétegben,7,5 + 7,5 + 5,0 mm vastagságban.
Hvz 110, vízzáró cementhabarcs</t>
  </si>
  <si>
    <t>Közmű és vízépítési munkák
Rozsdamentes acél, zárt vízelvezető rendszer elhelyezése, gyorsrögzítéssel illesztve csavaros rögzítéssel,rács nélkül földmunkák és ágyazatkészítés nélkül,
beépítési szélesség: 20 cm, 5,5 cm fix beépítési magasságú,beépítési hossz:2m
BG-PA Parkolóház folyóka E NM 200</t>
  </si>
  <si>
    <t>Közmű és vízépítési munkák
Rozsdamentes acél,zárt vízelvezető rendszer elhelyezése,gyorsrögzítéssel illesztve csavaros rögzítéssel,rács nélkül (rács külön pozícióban),földmunkák és ágyazatkészítés nélkül, beépítési szélesség: 20 cm, 5,5 cm fix beépítési magasságú, beépítési hossz: 1,0 m
BG-PA Parkolóház folyóka E NM 200</t>
  </si>
  <si>
    <t>Közmű és vízépítési munkák
Rozsdamentes acél,zárt vízelvezető rendszer elhelyezése,gyorsrögzítéssel illesztve csavaros rögzítéssel,rács nélkül (rács külön pozícióban),földmunkák és ágyazatkészítés nélkül, beépítési szélesség: 20 cm, tartozékainak elhelyezése, homloklap, összekötő elem.
Kifolyó idom SV NM 200, kifolyó ÁTM100 magasság 55, hossz 1000, V2A</t>
  </si>
  <si>
    <t>Közmű és vízépítési munkák
Rozsdamentes acél,zárt vízelvezető rendszer elhelyezése,gyorsrögzítéssel illesztve csavaros rögzítéssel,rács nélkül (rács külön pozícióban),földmunkák és ágyazatkészítés nélkül, beépítési szélesség: 20 cm, tartozékainak elhelyezése.
Homloklap SV NM 200, V2A (BG-PA SV)</t>
  </si>
  <si>
    <t>Közlekedés építési munkák
Betonlap burkolat készítése,
járdalapokból, 40x40x6 cm-es lapokból.</t>
  </si>
  <si>
    <t>Építőmesteri munkák
Egyhéjú falburkoló rendszerek, 8 mm hullámmagasságú falprofilból.
LINDAB Coverline LVP 8/0,5 trapézlemez profil tűzihorganyzott + Z 275 bevonat</t>
  </si>
  <si>
    <t>Építőmesteri munkák
Hőszigetelt falburkolati rendszerek
külső térelhatárolás trapézprofilos fémlemez elemekből,közbenső hőszigeteléssel, rétegenkénti helyszíni szereléssel,csavaros rögzítéssel, 4,00 m˛/db nagyságig, meglévő Z tartóvázra tipizálva, 12 cm hőszigetelésű
LINDAB Ecowall LVP 45/0,5/120/LVP 20/0,4 szendvicsfalhorganyzott</t>
  </si>
  <si>
    <t>Építőmesteri munkák
Panelrögzítő csavar elhelyezése,
szendvicspanel fogadó acéltartó rendszerére.
LINDAB LDE34 /100 5,5×120 festett</t>
  </si>
  <si>
    <t>Szakipari munkák
Függőereszcsatorna szerelése.
LINDAB R 125 horganyzott acél + műanyag bevonat,standard színben, Ksz: 25 cm</t>
  </si>
  <si>
    <t>Szakipari munkák
Lefolyócső szerelése.
LINDAB SRÖR-87 körszelvényű lefolyócső horg.acél + műanyagbevonat,standard színben, Ksz: 25 cm</t>
  </si>
  <si>
    <t>Szakipari munkák
Függőereszcsatorna kiegészítő szerelvények elhelyezése.
LINDAB Rainline K 07 125 csatornatartó szegecselt rögzítőnyelvvel, hossz: 70 mm</t>
  </si>
  <si>
    <t xml:space="preserve">Szakipari munkák
Lefolyócső kiegészítő szerelvények elhelyezése. Lefolyóbilincs  </t>
  </si>
  <si>
    <t>Építőmesteri munkák
Hegesztett betonacél háló szerelése tartószerkezetbe.
FERALPI 12N1515 építési síkháló; 6,00 x 2,40 m; 150 x 150 mm osztással Ř 12,0 / 12,0 BHB55.50</t>
  </si>
  <si>
    <t>Építőmesteri munkák
Hőszigetelt falburkolati rendszerek
külső térelhatárolás trapézprofilos fémlemez elemekből,közbenső hőszigeteléssel, rétegenkénti helyszíni szereléssel,csavaros rögzítéssel, 4,00 m˛/db nagyságig, meglévő Z tartóvázra tipizálva,12 cm hőszigetelésű
LINDAB Ecowall LVP 45/0,5/120/LVP 20/0,4 szendvicsfalhorganyzott</t>
  </si>
  <si>
    <t>Építőmesteri munkák
Panelrögzítő csavar elhelyezése,
szendvicspanel fogadó acéltartó rendszerére
LINDAB LDE34 /100 5,5×120 festett</t>
  </si>
  <si>
    <t>Szakipari munkák
Függőereszcsatorna szerelése.
LINDAB R 125 félkörszelvényű függő ereszcsatorna horganyzott acél+műanyag bevonat,standard színben, Ksz: 25 cm</t>
  </si>
  <si>
    <t>Szakipari munkák
Lefolyócső szerelése.
LINDAB SRÖR-87 körszelvényű lefolyócső horg.acél + műanyagbevonat, Ksz: 25 cm</t>
  </si>
  <si>
    <t>Szakipari munkák
Ereszszegély szerelése keményhéjalású tetőhöz.
LINDAB FOP tűzihorganyzott/Z 275, 0,5mm vtg., Ksz: 25 cm</t>
  </si>
  <si>
    <t>Szakipari munkák
Függőereszcsatorna kiegészítő szerelvények elhelyezése.
LINDAB RVI-125 ereszcsatorna belső szöglet félkörszelvényű, L = 400 mm, standard színben, Ksz: 25 cm</t>
  </si>
  <si>
    <t>Elektromos munkák.
Csőhüvely készítés és elhelyezés fal és födém áttörés nélkül, Mü I. jelű műanyag csőből.
HYDRO-THERM 10 cm beltéri Mü I. vastagfalú, merev műanyag szürke védőcső 36 mm, Kód: MU-I 36</t>
  </si>
  <si>
    <t>Elektromos munkák.
Kábelcsatlakozás kialakítása bekötéssel, sorkapocsra, keresztmetszet: 16 mm2-ig</t>
  </si>
  <si>
    <t xml:space="preserve">7.4. Ipari szennyvíz mechanikai szűrésének kialakítása 24 m3/h teljesítményre
</t>
  </si>
  <si>
    <t>Szennyvízkezelő gépházban gépi finomrács, gépi dobszűrő telepítése, bekötése, beszabályzása, próbaüzeme.
Automatikus pH szabályzás, semlegesítés kiépítése mésztej keverő-adagoló berendezés telepítése, bekötése, beszabályzása, próbaüzeme.
Nyersvíz leülepedés megakadályozásához keverő telepítés, beüzemelés.
Kiadott szennyvizek mérésére 1-1 db indukciós mennyiségmérő elhelyezése, bekötése, beüzemelése, beszabályzása, hitelesítése.</t>
  </si>
  <si>
    <t>RDF 300 gépi dobszűrő s=0,5 mm, P=0,75 kW</t>
  </si>
  <si>
    <t>DR200 mini gépi finomrács s=5 mm, P=0,37 kW</t>
  </si>
  <si>
    <t>Mésztej keverő, adagoló berendezés automatikus szabályzással</t>
  </si>
  <si>
    <t>pH keverő berendezés Verdermix VFG-82/750</t>
  </si>
  <si>
    <t>Indukciós mennyiségmérő DN80, Arad típus.</t>
  </si>
  <si>
    <t>Indukciós mennyiségmérő DN50, Arad típus.</t>
  </si>
  <si>
    <t>Szerelési, beüzemelési anyagok ~ 2 %</t>
  </si>
  <si>
    <t>Anyagigazgatási költség 8 %</t>
  </si>
  <si>
    <t>Munkadíj, helyszíni kiemelt szakmunka</t>
  </si>
  <si>
    <t>óra</t>
  </si>
  <si>
    <t>Munkadíj, helyszíni egyéb szakmunka</t>
  </si>
  <si>
    <t>Telephelyen kívüli ktg.</t>
  </si>
  <si>
    <t>nap</t>
  </si>
  <si>
    <t>7.4. Mind összesen:</t>
  </si>
  <si>
    <t>7.4. Ipari szennyvíz mechanikai szűrésének kialakítása</t>
  </si>
  <si>
    <t>ÁFA az érvényes rendelet szerint</t>
  </si>
  <si>
    <t>MVH kód</t>
  </si>
  <si>
    <t>120040008452</t>
  </si>
  <si>
    <t>120050008931</t>
  </si>
  <si>
    <t>120112051476</t>
  </si>
  <si>
    <t>120122051485</t>
  </si>
  <si>
    <t>120122051512</t>
  </si>
  <si>
    <t>140010010474</t>
  </si>
  <si>
    <t>470211817950</t>
  </si>
  <si>
    <t>470210484364</t>
  </si>
  <si>
    <t>470210486984</t>
  </si>
  <si>
    <t>470210492033</t>
  </si>
  <si>
    <t>540052947033</t>
  </si>
  <si>
    <t>540052321022</t>
  </si>
  <si>
    <t>540052950656</t>
  </si>
  <si>
    <t>540160667233</t>
  </si>
  <si>
    <t>540160667250</t>
  </si>
  <si>
    <t>540213745786</t>
  </si>
  <si>
    <t>560012961931</t>
  </si>
  <si>
    <t>560153039526</t>
  </si>
  <si>
    <t>560153040040</t>
  </si>
  <si>
    <t>560233049356</t>
  </si>
  <si>
    <t>560233049453</t>
  </si>
  <si>
    <t>560313069865</t>
  </si>
  <si>
    <t>560523132160</t>
  </si>
  <si>
    <t>810013203671</t>
  </si>
  <si>
    <t>810013203855</t>
  </si>
  <si>
    <t>810013203872</t>
  </si>
  <si>
    <t>810013204051</t>
  </si>
  <si>
    <t>810013204390</t>
  </si>
  <si>
    <t>810012114546</t>
  </si>
  <si>
    <t>810013209276</t>
  </si>
  <si>
    <t>810103240103</t>
  </si>
  <si>
    <t>820000922926</t>
  </si>
  <si>
    <t>820000923025</t>
  </si>
  <si>
    <t>820000923444</t>
  </si>
  <si>
    <t>820010931570</t>
  </si>
  <si>
    <t>820022367360</t>
  </si>
  <si>
    <t>820211028971</t>
  </si>
  <si>
    <t>210030014683</t>
  </si>
  <si>
    <t>310322884266</t>
  </si>
  <si>
    <t>310902885752</t>
  </si>
  <si>
    <t>330630094756</t>
  </si>
  <si>
    <t>480130585203</t>
  </si>
  <si>
    <t>540052947195</t>
  </si>
  <si>
    <t>150010010784</t>
  </si>
  <si>
    <t>150120012425</t>
  </si>
  <si>
    <t>210030015223</t>
  </si>
  <si>
    <t>210112614025</t>
  </si>
  <si>
    <t>230030024323</t>
  </si>
  <si>
    <t>230030024415</t>
  </si>
  <si>
    <t>310010035080</t>
  </si>
  <si>
    <t>310020036462</t>
  </si>
  <si>
    <t>310510068191</t>
  </si>
  <si>
    <t>340010096634</t>
  </si>
  <si>
    <t>340022799410</t>
  </si>
  <si>
    <t>340032892271</t>
  </si>
  <si>
    <t>340030104946</t>
  </si>
  <si>
    <t>340062053816</t>
  </si>
  <si>
    <t>430020334302</t>
  </si>
  <si>
    <t>430022912421</t>
  </si>
  <si>
    <t>430020335830</t>
  </si>
  <si>
    <t>430023839182</t>
  </si>
  <si>
    <t>450011937554</t>
  </si>
  <si>
    <t>450011937692</t>
  </si>
  <si>
    <t>560713174752</t>
  </si>
  <si>
    <t>020303277144</t>
  </si>
  <si>
    <t>210030014940</t>
  </si>
  <si>
    <t>210030015373</t>
  </si>
  <si>
    <t>210040015675</t>
  </si>
  <si>
    <t>210110016774</t>
  </si>
  <si>
    <t>310010035063</t>
  </si>
  <si>
    <t>310110037516</t>
  </si>
  <si>
    <t>310520069263</t>
  </si>
  <si>
    <t>530012637173</t>
  </si>
  <si>
    <t>530012637236</t>
  </si>
  <si>
    <t>530060617915</t>
  </si>
  <si>
    <t>530510631622</t>
  </si>
  <si>
    <t>531011693062</t>
  </si>
  <si>
    <t>560653146200</t>
  </si>
  <si>
    <t>620032849356</t>
  </si>
  <si>
    <t>210030014710</t>
  </si>
  <si>
    <t>210030014884</t>
  </si>
  <si>
    <t>210030014923</t>
  </si>
  <si>
    <t>210030015356</t>
  </si>
  <si>
    <t>210040015462</t>
  </si>
  <si>
    <t>210040015663</t>
  </si>
  <si>
    <t>210080016234</t>
  </si>
  <si>
    <t>210080016251</t>
  </si>
  <si>
    <t>210110016406</t>
  </si>
  <si>
    <t>310000034594</t>
  </si>
  <si>
    <t>310011237201</t>
  </si>
  <si>
    <t>310900069800</t>
  </si>
  <si>
    <t>310902797702</t>
  </si>
  <si>
    <t>330010089793</t>
  </si>
  <si>
    <t>420112801273</t>
  </si>
  <si>
    <t>480140586304</t>
  </si>
  <si>
    <t>530012940772</t>
  </si>
  <si>
    <t>530012941031</t>
  </si>
  <si>
    <t>530010603741</t>
  </si>
  <si>
    <t>530012941096</t>
  </si>
  <si>
    <t>530010604484</t>
  </si>
  <si>
    <t>530010604552</t>
  </si>
  <si>
    <t>530012941176</t>
  </si>
  <si>
    <t>530010604753</t>
  </si>
  <si>
    <t>530060617876</t>
  </si>
  <si>
    <t>530060617920</t>
  </si>
  <si>
    <t>530070618011</t>
  </si>
  <si>
    <t>540052946992</t>
  </si>
  <si>
    <t>540052947004</t>
  </si>
  <si>
    <t>540052069514</t>
  </si>
  <si>
    <t>540050646615</t>
  </si>
  <si>
    <t>540053306054</t>
  </si>
  <si>
    <t>540050647593</t>
  </si>
  <si>
    <t>540052322344</t>
  </si>
  <si>
    <t>540052951012</t>
  </si>
  <si>
    <t>540053306432</t>
  </si>
  <si>
    <t>540090654654</t>
  </si>
  <si>
    <t>540090654666</t>
  </si>
  <si>
    <t>540110657645</t>
  </si>
  <si>
    <t>540211696180</t>
  </si>
  <si>
    <t>640010693570</t>
  </si>
  <si>
    <t>640012335255</t>
  </si>
  <si>
    <t>810013203802</t>
  </si>
  <si>
    <t>810013203884</t>
  </si>
  <si>
    <t>810013204315</t>
  </si>
  <si>
    <t>810013204332</t>
  </si>
  <si>
    <t>810013204344</t>
  </si>
  <si>
    <t>810013204361</t>
  </si>
  <si>
    <t>810013204373</t>
  </si>
  <si>
    <t>810012114551</t>
  </si>
  <si>
    <t>810103238732</t>
  </si>
  <si>
    <t>810103239732</t>
  </si>
  <si>
    <t>210040015474</t>
  </si>
  <si>
    <t>210080016222</t>
  </si>
  <si>
    <t>210080016246</t>
  </si>
  <si>
    <t>530010603794</t>
  </si>
  <si>
    <t>530010604496</t>
  </si>
  <si>
    <t>530010604712</t>
  </si>
  <si>
    <t>530050614211</t>
  </si>
  <si>
    <t>530050614780</t>
  </si>
  <si>
    <t>530050615063</t>
  </si>
  <si>
    <t>530060617840</t>
  </si>
  <si>
    <t>530071692021</t>
  </si>
  <si>
    <t>530083852564</t>
  </si>
  <si>
    <t>540020639970</t>
  </si>
  <si>
    <t>540052946951</t>
  </si>
  <si>
    <t>540052947045</t>
  </si>
  <si>
    <t>540052069330</t>
  </si>
  <si>
    <t>540052069395</t>
  </si>
  <si>
    <t>540052317055</t>
  </si>
  <si>
    <t>540052947481</t>
  </si>
  <si>
    <t>540052951186</t>
  </si>
  <si>
    <t>540052951201</t>
  </si>
  <si>
    <t>540050649375</t>
  </si>
  <si>
    <t>540050649414</t>
  </si>
  <si>
    <t>540060651690</t>
  </si>
  <si>
    <t>540060651913</t>
  </si>
  <si>
    <t>540061695426</t>
  </si>
  <si>
    <t>540061695460</t>
  </si>
  <si>
    <t>540061262293</t>
  </si>
  <si>
    <t>540090654695</t>
  </si>
  <si>
    <t>560333092413</t>
  </si>
  <si>
    <t>220030017276</t>
  </si>
  <si>
    <t>230030024335</t>
  </si>
  <si>
    <t>240060034084</t>
  </si>
  <si>
    <t>240060034111</t>
  </si>
  <si>
    <t>240060034123</t>
  </si>
  <si>
    <t>470210486071</t>
  </si>
  <si>
    <t>530050615436</t>
  </si>
  <si>
    <t>530051639970</t>
  </si>
  <si>
    <t>530051639982</t>
  </si>
  <si>
    <t>530051640026</t>
  </si>
  <si>
    <t>530060617893</t>
  </si>
  <si>
    <t>530060617903</t>
  </si>
  <si>
    <t>540010633244</t>
  </si>
  <si>
    <t>540090655385</t>
  </si>
  <si>
    <t>540090656424</t>
  </si>
  <si>
    <t>540100656786</t>
  </si>
  <si>
    <t>540050642576</t>
  </si>
  <si>
    <t>540050646392</t>
  </si>
  <si>
    <t>540050647540</t>
  </si>
  <si>
    <t>560043012942</t>
  </si>
  <si>
    <t>560453120552</t>
  </si>
  <si>
    <t>560713182743</t>
  </si>
  <si>
    <t>560713183760</t>
  </si>
  <si>
    <t>560713189256</t>
  </si>
  <si>
    <t>820082015723</t>
  </si>
  <si>
    <t>310011237213</t>
  </si>
  <si>
    <t>340030104980</t>
  </si>
  <si>
    <t>430020334963</t>
  </si>
  <si>
    <t>430030338570</t>
  </si>
  <si>
    <t>450032704366</t>
  </si>
  <si>
    <t>150020010856</t>
  </si>
  <si>
    <t>150020010936</t>
  </si>
  <si>
    <t>150020010953</t>
  </si>
  <si>
    <t>210040015416</t>
  </si>
  <si>
    <t>210040015525</t>
  </si>
  <si>
    <t>210040015760</t>
  </si>
  <si>
    <t>310011236891</t>
  </si>
  <si>
    <t>450040391491</t>
  </si>
  <si>
    <t>480140586023</t>
  </si>
  <si>
    <t>530012940220</t>
  </si>
  <si>
    <t>530010602753</t>
  </si>
  <si>
    <t>530080619330</t>
  </si>
  <si>
    <t>530211828335</t>
  </si>
  <si>
    <t>530211828376</t>
  </si>
  <si>
    <t>530211828553</t>
  </si>
  <si>
    <t>530211828594</t>
  </si>
  <si>
    <t>210110016716</t>
  </si>
  <si>
    <t>210110016721</t>
  </si>
  <si>
    <t>710010699194</t>
  </si>
  <si>
    <t>710010699555</t>
  </si>
  <si>
    <t>710020717481</t>
  </si>
  <si>
    <t>710020720145</t>
  </si>
  <si>
    <t>710022737322</t>
  </si>
  <si>
    <t>710020721576</t>
  </si>
  <si>
    <t>710020724685</t>
  </si>
  <si>
    <t>710020725186</t>
  </si>
  <si>
    <t>710020725891</t>
  </si>
  <si>
    <t>710020726230</t>
  </si>
  <si>
    <t>710020726460</t>
  </si>
  <si>
    <t>710020726540</t>
  </si>
  <si>
    <t>710050734846</t>
  </si>
  <si>
    <t>710050733594</t>
  </si>
  <si>
    <t>710060762121</t>
  </si>
  <si>
    <t>710070770913</t>
  </si>
  <si>
    <t>710070770925</t>
  </si>
  <si>
    <t>710080775205</t>
  </si>
  <si>
    <t>710081269090</t>
  </si>
  <si>
    <t>710081269112</t>
  </si>
  <si>
    <t>710080775251</t>
  </si>
  <si>
    <t>710080775704</t>
  </si>
  <si>
    <t>710082510113</t>
  </si>
  <si>
    <t>710082647505</t>
  </si>
  <si>
    <t>710082648120</t>
  </si>
  <si>
    <t>710080784225</t>
  </si>
  <si>
    <t>710092520050</t>
  </si>
  <si>
    <t>710090786641</t>
  </si>
  <si>
    <t>710092520195</t>
  </si>
  <si>
    <t>710102651276</t>
  </si>
  <si>
    <t>710110814603</t>
  </si>
  <si>
    <t>710120816532</t>
  </si>
  <si>
    <t>710130818202</t>
  </si>
  <si>
    <t>710130819490</t>
  </si>
  <si>
    <t>710153647676</t>
  </si>
  <si>
    <t>SZATMÁR ÍZEK KFT.
Csengeri gyümölcsfeldolgozó üzem vízellátás és szennyvízkezelési létesítményeinek korszerűsítése</t>
  </si>
  <si>
    <t>Kelt. 2018……………</t>
  </si>
  <si>
    <t>cégszerű aláírás</t>
  </si>
  <si>
    <t xml:space="preserve">
2 db buvárszivattyú szerelés mélyfúrású kutaknál, szabályozott fordulatszámú hajtás kialakítása hidrosztatikus nyomásérzékelőről vezérelt frekvenciváltókkal: 
- búvárszivattyú 2 db Calpeda 6SDX 46-5 + WM-T100
- frekvenciaváltó 2 db Procon VLD-11 (IP54)
- szinttávadó Nivelco DBE681-2
Tartozékokkal, elektromos szereléssel kompletten beüzemelve, beszabályozva.</t>
  </si>
  <si>
    <t xml:space="preserve">
Vizkezelés kiépitése Culligan technológiával 24 m3/h névleges teljesitményre:
- Culligan HiFlo9 UFP60 : 1 db
- Culligan HiFlo9 UR60 : 1 db
- Culligan Logic2/40 vegyszeradagoló állomás: 2 db
Komplett vízgépészeti és elektromos szereléssel, beüzemeléssel, beszabályozással, vízvizsgálatokkal, próbaüzem levezetése, zárójelentés, kezelési és karbantartási utasítás átadása</t>
  </si>
</sst>
</file>

<file path=xl/styles.xml><?xml version="1.0" encoding="utf-8"?>
<styleSheet xmlns="http://schemas.openxmlformats.org/spreadsheetml/2006/main">
  <numFmts count="49">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quot;1.&quot;00"/>
    <numFmt numFmtId="175" formatCode="_(* #,##0_);_(* \(#,##0\);_(* \-_);_(@_)"/>
    <numFmt numFmtId="176" formatCode="&quot;4.1.&quot;00"/>
    <numFmt numFmtId="177" formatCode="0;0;\-"/>
    <numFmt numFmtId="178" formatCode="&quot;4.3.&quot;00"/>
    <numFmt numFmtId="179" formatCode="&quot;5.&quot;00"/>
    <numFmt numFmtId="180" formatCode="&quot;6.&quot;00"/>
    <numFmt numFmtId="181" formatCode="&quot;7.1.&quot;00"/>
    <numFmt numFmtId="182" formatCode="&quot;7.2.&quot;00"/>
    <numFmt numFmtId="183" formatCode="&quot;8.2.&quot;00"/>
    <numFmt numFmtId="184" formatCode="&quot;9.&quot;00"/>
    <numFmt numFmtId="185" formatCode="&quot;8.3.&quot;00"/>
    <numFmt numFmtId="186" formatCode="[$-409]dddd\,\ mmmm\ dd\,\ yyyy"/>
    <numFmt numFmtId="187" formatCode="[$-409]h:mm:ss\ AM/PM"/>
    <numFmt numFmtId="188" formatCode="&quot;2.2.&quot;00"/>
    <numFmt numFmtId="189" formatCode="&quot;4.2.&quot;00"/>
    <numFmt numFmtId="190" formatCode="&quot;2.1.&quot;00"/>
    <numFmt numFmtId="191" formatCode="&quot;2.3.&quot;00"/>
    <numFmt numFmtId="192" formatCode="&quot;3.1.&quot;00"/>
    <numFmt numFmtId="193" formatCode="&quot;3.2.&quot;0"/>
    <numFmt numFmtId="194" formatCode="0.000"/>
    <numFmt numFmtId="195" formatCode="&quot;3.3.&quot;00"/>
    <numFmt numFmtId="196" formatCode="&quot;4.&quot;00"/>
    <numFmt numFmtId="197" formatCode="&quot;Igen&quot;;&quot;Igen&quot;;&quot;Nem&quot;"/>
    <numFmt numFmtId="198" formatCode="&quot;Igaz&quot;;&quot;Igaz&quot;;&quot;Hamis&quot;"/>
    <numFmt numFmtId="199" formatCode="&quot;Be&quot;;&quot;Be&quot;;&quot;Ki&quot;"/>
    <numFmt numFmtId="200" formatCode="[$€-2]\ #\ ##,000_);[Red]\([$€-2]\ #\ ##,000\)"/>
    <numFmt numFmtId="201" formatCode="&quot;6.2.&quot;00"/>
    <numFmt numFmtId="202" formatCode="&quot;7.3.&quot;00"/>
    <numFmt numFmtId="203" formatCode="&quot;8.&quot;00"/>
    <numFmt numFmtId="204" formatCode="&quot;6.1.&quot;00"/>
  </numFmts>
  <fonts count="41">
    <font>
      <sz val="11"/>
      <color indexed="8"/>
      <name val="Calibri"/>
      <family val="2"/>
    </font>
    <font>
      <sz val="10"/>
      <name val="Arial"/>
      <family val="0"/>
    </font>
    <font>
      <sz val="9"/>
      <color indexed="8"/>
      <name val="Calibri"/>
      <family val="2"/>
    </font>
    <font>
      <b/>
      <sz val="13"/>
      <color indexed="8"/>
      <name val="Times New Roman"/>
      <family val="1"/>
    </font>
    <font>
      <b/>
      <sz val="9"/>
      <color indexed="8"/>
      <name val="Calibri"/>
      <family val="2"/>
    </font>
    <font>
      <sz val="24"/>
      <color indexed="8"/>
      <name val="Calibri"/>
      <family val="2"/>
    </font>
    <font>
      <sz val="9"/>
      <name val="Calibri"/>
      <family val="2"/>
    </font>
    <font>
      <sz val="16"/>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tted"/>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21" borderId="5" applyNumberFormat="0" applyAlignment="0" applyProtection="0"/>
    <xf numFmtId="171" fontId="1" fillId="0" borderId="0" applyFill="0" applyBorder="0" applyAlignment="0" applyProtection="0"/>
    <xf numFmtId="169" fontId="1" fillId="0" borderId="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0" fillId="22" borderId="7" applyNumberFormat="0" applyFont="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4" fillId="29" borderId="0" applyNumberFormat="0" applyBorder="0" applyAlignment="0" applyProtection="0"/>
    <xf numFmtId="0" fontId="35" fillId="30" borderId="8" applyNumberFormat="0" applyAlignment="0" applyProtection="0"/>
    <xf numFmtId="0" fontId="36" fillId="0" borderId="0" applyNumberFormat="0" applyFill="0" applyBorder="0" applyAlignment="0" applyProtection="0"/>
    <xf numFmtId="0" fontId="37" fillId="0" borderId="9" applyNumberFormat="0" applyFill="0" applyAlignment="0" applyProtection="0"/>
    <xf numFmtId="170" fontId="1" fillId="0" borderId="0" applyFill="0" applyBorder="0" applyAlignment="0" applyProtection="0"/>
    <xf numFmtId="168" fontId="1" fillId="0" borderId="0" applyFill="0" applyBorder="0" applyAlignment="0" applyProtection="0"/>
    <xf numFmtId="0" fontId="38" fillId="31" borderId="0" applyNumberFormat="0" applyBorder="0" applyAlignment="0" applyProtection="0"/>
    <xf numFmtId="0" fontId="39" fillId="32" borderId="0" applyNumberFormat="0" applyBorder="0" applyAlignment="0" applyProtection="0"/>
    <xf numFmtId="0" fontId="40" fillId="30" borderId="1" applyNumberFormat="0" applyAlignment="0" applyProtection="0"/>
    <xf numFmtId="9" fontId="1" fillId="0" borderId="0" applyFill="0" applyBorder="0" applyAlignment="0" applyProtection="0"/>
  </cellStyleXfs>
  <cellXfs count="79">
    <xf numFmtId="0" fontId="0" fillId="0" borderId="0" xfId="0" applyAlignment="1">
      <alignment/>
    </xf>
    <xf numFmtId="49" fontId="2" fillId="0" borderId="0" xfId="0" applyNumberFormat="1" applyFont="1" applyAlignment="1">
      <alignment vertical="center"/>
    </xf>
    <xf numFmtId="172" fontId="2" fillId="0" borderId="0" xfId="0" applyNumberFormat="1" applyFont="1" applyAlignment="1">
      <alignment horizontal="right" vertical="center" indent="1"/>
    </xf>
    <xf numFmtId="49" fontId="2" fillId="0" borderId="0" xfId="0" applyNumberFormat="1" applyFont="1" applyAlignment="1">
      <alignment horizontal="center" vertical="center"/>
    </xf>
    <xf numFmtId="173" fontId="2" fillId="0" borderId="0" xfId="0" applyNumberFormat="1" applyFont="1" applyAlignment="1">
      <alignment vertical="center"/>
    </xf>
    <xf numFmtId="0" fontId="4" fillId="33" borderId="10" xfId="0" applyFont="1" applyFill="1" applyBorder="1" applyAlignment="1">
      <alignment horizontal="center" vertical="center" wrapText="1"/>
    </xf>
    <xf numFmtId="174" fontId="2" fillId="0" borderId="10" xfId="0" applyNumberFormat="1" applyFont="1" applyBorder="1" applyAlignment="1">
      <alignment horizontal="center" vertical="center"/>
    </xf>
    <xf numFmtId="0" fontId="2" fillId="0" borderId="10" xfId="0" applyFont="1" applyFill="1" applyBorder="1" applyAlignment="1">
      <alignment vertical="center" wrapText="1"/>
    </xf>
    <xf numFmtId="172"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75" fontId="2" fillId="0" borderId="10" xfId="0" applyNumberFormat="1" applyFont="1" applyFill="1" applyBorder="1" applyAlignment="1">
      <alignment horizontal="right" vertical="center" wrapText="1"/>
    </xf>
    <xf numFmtId="49" fontId="2" fillId="0" borderId="0" xfId="0" applyNumberFormat="1" applyFont="1" applyAlignment="1">
      <alignment vertical="center" wrapText="1"/>
    </xf>
    <xf numFmtId="172" fontId="2"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175" fontId="4" fillId="0" borderId="11" xfId="0" applyNumberFormat="1" applyFont="1" applyFill="1" applyBorder="1" applyAlignment="1">
      <alignment horizontal="right" vertical="center" wrapText="1"/>
    </xf>
    <xf numFmtId="173" fontId="2" fillId="0" borderId="0" xfId="0" applyNumberFormat="1" applyFont="1" applyAlignment="1">
      <alignment vertical="center" wrapText="1"/>
    </xf>
    <xf numFmtId="0" fontId="2" fillId="0" borderId="10" xfId="0" applyFont="1" applyBorder="1" applyAlignment="1">
      <alignment vertical="center" wrapText="1"/>
    </xf>
    <xf numFmtId="172" fontId="2"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177" fontId="2" fillId="0" borderId="10" xfId="0" applyNumberFormat="1" applyFont="1" applyBorder="1" applyAlignment="1">
      <alignment horizontal="right" vertical="center" wrapText="1" indent="1"/>
    </xf>
    <xf numFmtId="181" fontId="2" fillId="0" borderId="10" xfId="0" applyNumberFormat="1" applyFont="1" applyBorder="1" applyAlignment="1">
      <alignment horizontal="center" vertical="center"/>
    </xf>
    <xf numFmtId="182" fontId="2" fillId="0" borderId="10" xfId="0" applyNumberFormat="1" applyFont="1" applyBorder="1" applyAlignment="1">
      <alignment horizontal="center" vertical="center"/>
    </xf>
    <xf numFmtId="0" fontId="2" fillId="0" borderId="0" xfId="0" applyFont="1" applyAlignment="1">
      <alignment wrapText="1"/>
    </xf>
    <xf numFmtId="49" fontId="0" fillId="0" borderId="0" xfId="0" applyNumberFormat="1" applyAlignment="1">
      <alignment/>
    </xf>
    <xf numFmtId="175" fontId="0" fillId="0" borderId="0" xfId="0" applyNumberFormat="1" applyFont="1" applyFill="1" applyBorder="1" applyAlignment="1">
      <alignment horizontal="right" vertical="center" wrapText="1"/>
    </xf>
    <xf numFmtId="172" fontId="2" fillId="0" borderId="10" xfId="0" applyNumberFormat="1" applyFont="1" applyBorder="1" applyAlignment="1">
      <alignment horizontal="right" vertical="center" indent="1"/>
    </xf>
    <xf numFmtId="49" fontId="2" fillId="0" borderId="10" xfId="0" applyNumberFormat="1" applyFont="1" applyBorder="1" applyAlignment="1">
      <alignment horizontal="center" vertical="center"/>
    </xf>
    <xf numFmtId="173" fontId="2" fillId="0" borderId="10" xfId="0" applyNumberFormat="1" applyFont="1" applyBorder="1" applyAlignment="1">
      <alignment vertical="center"/>
    </xf>
    <xf numFmtId="49" fontId="0" fillId="0" borderId="0" xfId="0" applyNumberFormat="1" applyAlignment="1">
      <alignment horizontal="left" indent="2"/>
    </xf>
    <xf numFmtId="0" fontId="0" fillId="0" borderId="0" xfId="0" applyNumberFormat="1" applyAlignment="1">
      <alignment horizontal="left" indent="2"/>
    </xf>
    <xf numFmtId="175" fontId="4" fillId="0" borderId="0" xfId="0" applyNumberFormat="1" applyFont="1" applyFill="1" applyBorder="1" applyAlignment="1">
      <alignment horizontal="right" vertical="center" wrapText="1"/>
    </xf>
    <xf numFmtId="0" fontId="2" fillId="0" borderId="10" xfId="0" applyFont="1" applyBorder="1" applyAlignment="1">
      <alignment wrapText="1"/>
    </xf>
    <xf numFmtId="0" fontId="32" fillId="0" borderId="0" xfId="0" applyFont="1" applyAlignment="1">
      <alignment/>
    </xf>
    <xf numFmtId="188" fontId="2" fillId="0" borderId="10" xfId="0" applyNumberFormat="1" applyFont="1" applyFill="1" applyBorder="1" applyAlignment="1">
      <alignment horizontal="center" vertical="center"/>
    </xf>
    <xf numFmtId="172" fontId="2" fillId="0" borderId="10" xfId="0" applyNumberFormat="1" applyFont="1" applyFill="1" applyBorder="1" applyAlignment="1">
      <alignment horizontal="right" vertical="center" indent="1"/>
    </xf>
    <xf numFmtId="49" fontId="2" fillId="0" borderId="10" xfId="0" applyNumberFormat="1" applyFont="1" applyFill="1" applyBorder="1" applyAlignment="1">
      <alignment horizontal="center" vertical="center"/>
    </xf>
    <xf numFmtId="191" fontId="2" fillId="0" borderId="10" xfId="0" applyNumberFormat="1" applyFont="1" applyFill="1" applyBorder="1" applyAlignment="1">
      <alignment horizontal="center" vertical="center"/>
    </xf>
    <xf numFmtId="192" fontId="2" fillId="0" borderId="10" xfId="0" applyNumberFormat="1" applyFont="1" applyBorder="1" applyAlignment="1">
      <alignment horizontal="center" vertical="center"/>
    </xf>
    <xf numFmtId="193" fontId="2" fillId="0" borderId="10" xfId="0" applyNumberFormat="1" applyFont="1" applyBorder="1" applyAlignment="1">
      <alignment horizontal="center" vertical="center"/>
    </xf>
    <xf numFmtId="194"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195" fontId="2" fillId="0" borderId="10" xfId="0" applyNumberFormat="1" applyFont="1" applyFill="1" applyBorder="1" applyAlignment="1">
      <alignment horizontal="center" vertical="center"/>
    </xf>
    <xf numFmtId="196" fontId="2" fillId="0" borderId="10" xfId="0" applyNumberFormat="1" applyFont="1" applyBorder="1" applyAlignment="1">
      <alignment horizontal="center" vertical="center"/>
    </xf>
    <xf numFmtId="179" fontId="2" fillId="0" borderId="10" xfId="0" applyNumberFormat="1" applyFont="1" applyFill="1" applyBorder="1" applyAlignment="1">
      <alignment horizontal="center" vertical="center"/>
    </xf>
    <xf numFmtId="201" fontId="2" fillId="0" borderId="10" xfId="0" applyNumberFormat="1" applyFont="1" applyFill="1" applyBorder="1" applyAlignment="1">
      <alignment horizontal="center" vertical="center"/>
    </xf>
    <xf numFmtId="202" fontId="2" fillId="0" borderId="10" xfId="0" applyNumberFormat="1" applyFont="1" applyFill="1" applyBorder="1" applyAlignment="1">
      <alignment horizontal="center" vertical="center"/>
    </xf>
    <xf numFmtId="204" fontId="2" fillId="0" borderId="10" xfId="0" applyNumberFormat="1" applyFont="1" applyBorder="1" applyAlignment="1">
      <alignment horizontal="center" vertical="center"/>
    </xf>
    <xf numFmtId="203" fontId="2" fillId="0" borderId="10" xfId="0" applyNumberFormat="1" applyFont="1" applyFill="1" applyBorder="1" applyAlignment="1">
      <alignment horizontal="center" vertical="center"/>
    </xf>
    <xf numFmtId="2" fontId="2" fillId="0" borderId="10" xfId="0" applyNumberFormat="1" applyFont="1" applyBorder="1" applyAlignment="1">
      <alignment horizontal="center" vertical="center" wrapText="1"/>
    </xf>
    <xf numFmtId="1" fontId="2" fillId="0" borderId="10" xfId="0" applyNumberFormat="1" applyFont="1" applyBorder="1" applyAlignment="1">
      <alignment horizontal="right" vertical="center" indent="1"/>
    </xf>
    <xf numFmtId="0" fontId="0" fillId="0" borderId="0" xfId="0" applyAlignment="1">
      <alignment horizontal="center"/>
    </xf>
    <xf numFmtId="175" fontId="0" fillId="0" borderId="0" xfId="0" applyNumberFormat="1" applyFont="1" applyFill="1" applyBorder="1" applyAlignment="1">
      <alignment vertical="center" wrapText="1"/>
    </xf>
    <xf numFmtId="0" fontId="0" fillId="0" borderId="12" xfId="0" applyBorder="1" applyAlignment="1">
      <alignment/>
    </xf>
    <xf numFmtId="0" fontId="0" fillId="0" borderId="0" xfId="0" applyAlignment="1">
      <alignment horizontal="right" vertical="center"/>
    </xf>
    <xf numFmtId="0" fontId="2" fillId="34" borderId="10" xfId="0" applyFont="1" applyFill="1" applyBorder="1" applyAlignment="1">
      <alignment vertical="center" wrapText="1"/>
    </xf>
    <xf numFmtId="0" fontId="2" fillId="34" borderId="10" xfId="0" applyFont="1" applyFill="1" applyBorder="1" applyAlignment="1">
      <alignment horizontal="left" vertical="center" wrapText="1"/>
    </xf>
    <xf numFmtId="0" fontId="6" fillId="34" borderId="10" xfId="0" applyFont="1" applyFill="1" applyBorder="1" applyAlignment="1">
      <alignment vertical="center" wrapText="1"/>
    </xf>
    <xf numFmtId="0" fontId="2" fillId="34" borderId="0" xfId="0" applyFont="1" applyFill="1" applyAlignment="1">
      <alignment vertical="center" wrapText="1"/>
    </xf>
    <xf numFmtId="49" fontId="2" fillId="34" borderId="10" xfId="0" applyNumberFormat="1" applyFont="1" applyFill="1" applyBorder="1" applyAlignment="1">
      <alignment vertical="center"/>
    </xf>
    <xf numFmtId="175" fontId="0" fillId="0" borderId="0" xfId="0" applyNumberFormat="1" applyFont="1" applyFill="1" applyBorder="1" applyAlignment="1">
      <alignment horizontal="center" vertical="center" wrapText="1"/>
    </xf>
    <xf numFmtId="0" fontId="5"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xf>
    <xf numFmtId="49" fontId="3" fillId="0" borderId="13" xfId="0" applyNumberFormat="1" applyFont="1" applyBorder="1" applyAlignment="1">
      <alignment horizontal="left" vertical="top" wrapText="1"/>
    </xf>
    <xf numFmtId="0" fontId="4" fillId="33" borderId="10" xfId="0" applyFont="1" applyFill="1" applyBorder="1" applyAlignment="1">
      <alignment horizontal="center" vertical="center" wrapText="1"/>
    </xf>
    <xf numFmtId="173" fontId="4" fillId="0" borderId="11" xfId="0" applyNumberFormat="1" applyFont="1" applyBorder="1" applyAlignment="1">
      <alignment horizontal="right" vertical="center" wrapText="1"/>
    </xf>
    <xf numFmtId="0" fontId="2" fillId="0" borderId="14" xfId="0" applyFont="1" applyBorder="1" applyAlignment="1">
      <alignment horizontal="left" vertical="center" wrapText="1" indent="1"/>
    </xf>
    <xf numFmtId="0" fontId="0" fillId="0" borderId="15" xfId="0" applyBorder="1" applyAlignment="1">
      <alignment/>
    </xf>
    <xf numFmtId="0" fontId="0" fillId="0" borderId="16" xfId="0" applyBorder="1" applyAlignment="1">
      <alignment/>
    </xf>
    <xf numFmtId="0" fontId="2" fillId="0" borderId="10" xfId="0" applyFont="1" applyBorder="1" applyAlignment="1">
      <alignment horizontal="left" vertical="center" wrapText="1" indent="1"/>
    </xf>
    <xf numFmtId="173" fontId="4" fillId="0" borderId="11" xfId="0" applyNumberFormat="1" applyFont="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172" fontId="2" fillId="0" borderId="10" xfId="0" applyNumberFormat="1" applyFont="1" applyBorder="1" applyAlignment="1">
      <alignment horizontal="center" vertical="center"/>
    </xf>
    <xf numFmtId="0" fontId="2" fillId="0" borderId="10" xfId="0" applyFont="1" applyFill="1" applyBorder="1" applyAlignment="1">
      <alignment horizontal="left" vertical="center" wrapText="1"/>
    </xf>
    <xf numFmtId="173" fontId="4" fillId="0" borderId="0" xfId="0" applyNumberFormat="1" applyFont="1" applyBorder="1" applyAlignment="1">
      <alignment horizontal="right" vertical="center" wrapText="1"/>
    </xf>
    <xf numFmtId="0" fontId="2" fillId="0" borderId="14" xfId="0" applyFont="1" applyBorder="1" applyAlignment="1">
      <alignment horizontal="left" vertical="center" wrapText="1"/>
    </xf>
    <xf numFmtId="172" fontId="7" fillId="0" borderId="10" xfId="0" applyNumberFormat="1" applyFont="1"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42"/>
  <sheetViews>
    <sheetView tabSelected="1" view="pageLayout" zoomScaleNormal="130" zoomScaleSheetLayoutView="130" workbookViewId="0" topLeftCell="A1">
      <selection activeCell="F11" sqref="F11"/>
    </sheetView>
  </sheetViews>
  <sheetFormatPr defaultColWidth="9.140625" defaultRowHeight="15"/>
  <cols>
    <col min="1" max="1" width="9.28125" style="0" bestFit="1" customWidth="1"/>
    <col min="5" max="5" width="14.421875" style="0" customWidth="1"/>
    <col min="6" max="8" width="11.8515625" style="0" bestFit="1" customWidth="1"/>
  </cols>
  <sheetData>
    <row r="1" spans="1:8" ht="31.5">
      <c r="A1" s="60" t="s">
        <v>26</v>
      </c>
      <c r="B1" s="60"/>
      <c r="C1" s="60"/>
      <c r="D1" s="60"/>
      <c r="E1" s="60"/>
      <c r="F1" s="60"/>
      <c r="G1" s="60"/>
      <c r="H1" s="60"/>
    </row>
    <row r="2" spans="1:8" ht="70.5" customHeight="1">
      <c r="A2" s="61" t="s">
        <v>633</v>
      </c>
      <c r="B2" s="62"/>
      <c r="C2" s="62"/>
      <c r="D2" s="62"/>
      <c r="E2" s="62"/>
      <c r="F2" s="62"/>
      <c r="G2" s="62"/>
      <c r="H2" s="62"/>
    </row>
    <row r="3" spans="6:8" ht="15">
      <c r="F3" s="53" t="s">
        <v>20</v>
      </c>
      <c r="G3" s="53" t="s">
        <v>21</v>
      </c>
      <c r="H3" s="53" t="s">
        <v>22</v>
      </c>
    </row>
    <row r="4" spans="1:8" ht="15">
      <c r="A4" s="23" t="str">
        <f>1!A1</f>
        <v>1. Ideiglenes felvonulási létesítmények
</v>
      </c>
      <c r="F4" s="24">
        <f>1!H9</f>
        <v>0</v>
      </c>
      <c r="G4" s="24">
        <f>1!I9</f>
        <v>0</v>
      </c>
      <c r="H4" s="24">
        <f>1!J9</f>
        <v>0</v>
      </c>
    </row>
    <row r="5" spans="1:8" ht="15">
      <c r="A5" s="23"/>
      <c r="F5" s="24"/>
      <c r="G5" s="24"/>
      <c r="H5" s="24"/>
    </row>
    <row r="6" spans="1:8" ht="15">
      <c r="A6" s="23" t="s">
        <v>36</v>
      </c>
      <c r="F6" s="24"/>
      <c r="G6" s="24"/>
      <c r="H6" s="24"/>
    </row>
    <row r="7" spans="1:8" ht="15">
      <c r="A7" s="28" t="str">
        <f>'2.1'!A1</f>
        <v>2.1. Kutak intfizikálása
</v>
      </c>
      <c r="F7" s="24">
        <f>'2.1'!H7</f>
        <v>0</v>
      </c>
      <c r="G7" s="24">
        <f>'2.1'!I7</f>
        <v>0</v>
      </c>
      <c r="H7" s="24">
        <f>'2.1'!J7</f>
        <v>0</v>
      </c>
    </row>
    <row r="8" spans="1:8" ht="15">
      <c r="A8" s="28" t="str">
        <f>'2.2'!A1</f>
        <v>2.2. Kútgépészet korszerűsítése
</v>
      </c>
      <c r="F8" s="24">
        <f>'2.2'!H35</f>
        <v>0</v>
      </c>
      <c r="G8" s="24">
        <f>'2.2'!I35</f>
        <v>0</v>
      </c>
      <c r="H8" s="24">
        <f>'2.2'!J35</f>
        <v>0</v>
      </c>
    </row>
    <row r="9" spans="1:8" ht="15">
      <c r="A9" s="28" t="str">
        <f>'2.3'!A1:J1</f>
        <v>2.3. Kútakna víztelenítése
</v>
      </c>
      <c r="F9" s="24">
        <f>'2.3'!H14</f>
        <v>0</v>
      </c>
      <c r="G9" s="24">
        <f>'2.3'!I14</f>
        <v>0</v>
      </c>
      <c r="H9" s="24">
        <f>'2.3'!J14</f>
        <v>0</v>
      </c>
    </row>
    <row r="10" spans="1:8" ht="15">
      <c r="A10" s="28"/>
      <c r="F10" s="24"/>
      <c r="G10" s="24"/>
      <c r="H10" s="24"/>
    </row>
    <row r="11" spans="1:8" ht="15">
      <c r="A11" t="s">
        <v>249</v>
      </c>
      <c r="F11" s="24"/>
      <c r="G11" s="24"/>
      <c r="H11" s="24"/>
    </row>
    <row r="12" spans="1:8" ht="15">
      <c r="A12" s="28" t="str">
        <f>'3.1'!A1</f>
        <v>3.1. Gépház építés</v>
      </c>
      <c r="F12" s="24">
        <f>'3.1'!H23</f>
        <v>0</v>
      </c>
      <c r="G12" s="24">
        <f>'3.1'!I23</f>
        <v>0</v>
      </c>
      <c r="H12" s="24">
        <f>'3.1'!J23</f>
        <v>0</v>
      </c>
    </row>
    <row r="13" spans="1:8" ht="15">
      <c r="A13" s="28" t="str">
        <f>'3.2'!A1</f>
        <v>3.2 Vizkezelés, nyomásfokozás, technológiai szerelés</v>
      </c>
      <c r="F13" s="24">
        <f>'3.2'!H5</f>
        <v>0</v>
      </c>
      <c r="G13" s="24">
        <f>'3.2'!I5</f>
        <v>0</v>
      </c>
      <c r="H13" s="24">
        <f>'3.2'!J5</f>
        <v>0</v>
      </c>
    </row>
    <row r="14" spans="1:8" ht="15">
      <c r="A14" s="28" t="str">
        <f>'3.3'!A1</f>
        <v>3.3. Vasiszap ülepítő</v>
      </c>
      <c r="F14" s="24">
        <f>'3.3'!H18</f>
        <v>0</v>
      </c>
      <c r="G14" s="24">
        <f>'3.3'!I18</f>
        <v>0</v>
      </c>
      <c r="H14" s="24">
        <f>'3.3'!J18</f>
        <v>0</v>
      </c>
    </row>
    <row r="15" spans="1:8" ht="15">
      <c r="A15" s="28"/>
      <c r="F15" s="24"/>
      <c r="G15" s="24"/>
      <c r="H15" s="24"/>
    </row>
    <row r="16" spans="1:8" ht="15">
      <c r="A16" s="23" t="str">
        <f>4!A1</f>
        <v>4. Vízellátás vezetékei</v>
      </c>
      <c r="F16" s="24">
        <f>4!H65</f>
        <v>0</v>
      </c>
      <c r="G16" s="24">
        <f>4!I65</f>
        <v>0</v>
      </c>
      <c r="H16" s="24">
        <f>4!J65</f>
        <v>0</v>
      </c>
    </row>
    <row r="17" spans="1:8" ht="15">
      <c r="A17" s="23"/>
      <c r="F17" s="24"/>
      <c r="G17" s="24"/>
      <c r="H17" s="24"/>
    </row>
    <row r="18" spans="1:8" ht="15">
      <c r="A18" s="23" t="str">
        <f>5!A1:J1</f>
        <v>5. Szennyvíz külső vezeték</v>
      </c>
      <c r="F18" s="24">
        <f>5!H60</f>
        <v>0</v>
      </c>
      <c r="G18" s="24">
        <f>5!I60</f>
        <v>0</v>
      </c>
      <c r="H18" s="24">
        <f>5!J60</f>
        <v>0</v>
      </c>
    </row>
    <row r="19" spans="1:8" ht="15">
      <c r="A19" s="23"/>
      <c r="F19" s="24"/>
      <c r="G19" s="24"/>
      <c r="H19" s="24"/>
    </row>
    <row r="20" spans="1:8" ht="15">
      <c r="A20" s="23" t="s">
        <v>256</v>
      </c>
      <c r="F20" s="24"/>
      <c r="G20" s="24"/>
      <c r="H20" s="24"/>
    </row>
    <row r="21" spans="1:8" ht="15">
      <c r="A21" s="28" t="str">
        <f>'6.1'!A1</f>
        <v>6.1. Szennyvíz átemelés</v>
      </c>
      <c r="F21" s="24">
        <f>'6.1'!H31</f>
        <v>0</v>
      </c>
      <c r="G21" s="24">
        <f>'6.1'!I31</f>
        <v>0</v>
      </c>
      <c r="H21" s="24">
        <f>'6.1'!J31</f>
        <v>0</v>
      </c>
    </row>
    <row r="22" spans="1:8" ht="15">
      <c r="A22" s="28" t="str">
        <f>'6.2'!A1</f>
        <v>6.2. Átemelő gépészeti szerelés</v>
      </c>
      <c r="F22" s="24">
        <f>'6.2'!H16</f>
        <v>0</v>
      </c>
      <c r="G22" s="24">
        <f>'6.2'!I16</f>
        <v>0</v>
      </c>
      <c r="H22" s="24">
        <f>'6.2'!J16</f>
        <v>0</v>
      </c>
    </row>
    <row r="23" spans="1:8" ht="15">
      <c r="A23" s="28"/>
      <c r="F23" s="24"/>
      <c r="G23" s="24"/>
      <c r="H23" s="24"/>
    </row>
    <row r="24" spans="1:8" ht="15">
      <c r="A24" t="s">
        <v>257</v>
      </c>
      <c r="F24" s="24"/>
      <c r="G24" s="24"/>
      <c r="H24" s="24"/>
    </row>
    <row r="25" spans="1:8" ht="15">
      <c r="A25" s="28" t="str">
        <f>'7.1'!A1:J1</f>
        <v>7.1. Szennyvíz gépház építés</v>
      </c>
      <c r="F25" s="24">
        <f>'7.1'!H23</f>
        <v>0</v>
      </c>
      <c r="G25" s="24">
        <f>'7.1'!I23</f>
        <v>0</v>
      </c>
      <c r="H25" s="24">
        <f>'7.1'!J23</f>
        <v>0</v>
      </c>
    </row>
    <row r="26" spans="1:8" ht="15">
      <c r="A26" s="28" t="str">
        <f>'7.2'!A1</f>
        <v>7.2. Ülepítő medence építés
</v>
      </c>
      <c r="F26" s="24">
        <f>'7.2'!H30</f>
        <v>0</v>
      </c>
      <c r="G26" s="24">
        <f>'7.2'!I30</f>
        <v>0</v>
      </c>
      <c r="H26" s="24">
        <f>'7.2'!J30</f>
        <v>0</v>
      </c>
    </row>
    <row r="27" spans="1:8" ht="15">
      <c r="A27" s="28" t="str">
        <f>'7.3'!A1:J1</f>
        <v>7.3. Homokfogó építés</v>
      </c>
      <c r="F27" s="24">
        <f>'7.3'!H18</f>
        <v>0</v>
      </c>
      <c r="G27" s="24">
        <f>'7.3'!I18</f>
        <v>0</v>
      </c>
      <c r="H27" s="24">
        <f>'7.3'!J18</f>
        <v>0</v>
      </c>
    </row>
    <row r="28" spans="1:8" ht="15">
      <c r="A28" s="28" t="s">
        <v>386</v>
      </c>
      <c r="F28" s="24">
        <f>'7.4'!H15</f>
        <v>0</v>
      </c>
      <c r="G28" s="24">
        <f>'7.4'!I15</f>
        <v>0</v>
      </c>
      <c r="H28" s="24">
        <f>'7.4'!J15</f>
        <v>0</v>
      </c>
    </row>
    <row r="29" spans="1:8" ht="15">
      <c r="A29" s="29"/>
      <c r="F29" s="24"/>
      <c r="G29" s="24"/>
      <c r="H29" s="24"/>
    </row>
    <row r="30" spans="1:8" ht="15">
      <c r="A30" s="23" t="str">
        <f>8!A1</f>
        <v>8. Villanyszerelés</v>
      </c>
      <c r="F30" s="24">
        <f>8!H40</f>
        <v>0</v>
      </c>
      <c r="G30" s="24">
        <f>8!I40</f>
        <v>0</v>
      </c>
      <c r="H30" s="24">
        <f>8!J40</f>
        <v>0</v>
      </c>
    </row>
    <row r="31" spans="1:8" ht="15">
      <c r="A31" s="23"/>
      <c r="F31" s="24"/>
      <c r="G31" s="24"/>
      <c r="H31" s="24"/>
    </row>
    <row r="32" spans="5:8" ht="15">
      <c r="E32" t="s">
        <v>23</v>
      </c>
      <c r="F32" s="24">
        <f>SUM(F4:F30)</f>
        <v>0</v>
      </c>
      <c r="G32" s="24">
        <f>SUM(G4:G30)</f>
        <v>0</v>
      </c>
      <c r="H32" s="24">
        <f>SUM(H4:H30)</f>
        <v>0</v>
      </c>
    </row>
    <row r="33" spans="6:8" ht="15">
      <c r="F33" s="24"/>
      <c r="G33" s="24"/>
      <c r="H33" s="24"/>
    </row>
    <row r="34" spans="5:8" ht="15">
      <c r="E34" t="s">
        <v>387</v>
      </c>
      <c r="G34" s="51"/>
      <c r="H34" s="51"/>
    </row>
    <row r="35" spans="7:8" ht="15">
      <c r="G35" s="59"/>
      <c r="H35" s="59"/>
    </row>
    <row r="37" ht="15">
      <c r="A37" t="s">
        <v>634</v>
      </c>
    </row>
    <row r="40" ht="15">
      <c r="E40" s="52"/>
    </row>
    <row r="41" ht="15">
      <c r="E41" s="50" t="s">
        <v>635</v>
      </c>
    </row>
    <row r="42" ht="15">
      <c r="E42" s="50"/>
    </row>
  </sheetData>
  <sheetProtection/>
  <mergeCells count="3">
    <mergeCell ref="G35:H35"/>
    <mergeCell ref="A1:H1"/>
    <mergeCell ref="A2:H2"/>
  </mergeCells>
  <printOptions horizontalCentered="1"/>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60"/>
  <sheetViews>
    <sheetView zoomScale="145" zoomScaleNormal="145" zoomScaleSheetLayoutView="90" zoomScalePageLayoutView="0" workbookViewId="0" topLeftCell="A1">
      <selection activeCell="C3" sqref="C3"/>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6" width="7.421875" style="4" bestFit="1" customWidth="1"/>
    <col min="7" max="7" width="6.57421875" style="4" bestFit="1" customWidth="1"/>
    <col min="8" max="10" width="8.8515625" style="4" bestFit="1" customWidth="1"/>
  </cols>
  <sheetData>
    <row r="1" spans="1:10" ht="34.5" customHeight="1">
      <c r="A1" s="63" t="s">
        <v>147</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36">
      <c r="A3" s="43">
        <v>1</v>
      </c>
      <c r="B3" s="54" t="s">
        <v>426</v>
      </c>
      <c r="C3" s="7" t="s">
        <v>196</v>
      </c>
      <c r="D3" s="8">
        <v>8</v>
      </c>
      <c r="E3" s="9" t="s">
        <v>10</v>
      </c>
      <c r="F3" s="10">
        <v>0</v>
      </c>
      <c r="G3" s="10"/>
      <c r="H3" s="10">
        <f aca="true" t="shared" si="0" ref="H3:H34">D3*F3</f>
        <v>0</v>
      </c>
      <c r="I3" s="10">
        <f aca="true" t="shared" si="1" ref="I3:I34">D3*G3</f>
        <v>0</v>
      </c>
      <c r="J3" s="10">
        <f aca="true" t="shared" si="2" ref="J3:J34">H3+I3</f>
        <v>0</v>
      </c>
    </row>
    <row r="4" spans="1:10" ht="72">
      <c r="A4" s="43">
        <v>2</v>
      </c>
      <c r="B4" s="54" t="s">
        <v>468</v>
      </c>
      <c r="C4" s="7" t="s">
        <v>197</v>
      </c>
      <c r="D4" s="8">
        <v>13</v>
      </c>
      <c r="E4" s="9" t="s">
        <v>10</v>
      </c>
      <c r="F4" s="10">
        <v>0</v>
      </c>
      <c r="G4" s="10"/>
      <c r="H4" s="10">
        <f t="shared" si="0"/>
        <v>0</v>
      </c>
      <c r="I4" s="10">
        <f t="shared" si="1"/>
        <v>0</v>
      </c>
      <c r="J4" s="10">
        <f t="shared" si="2"/>
        <v>0</v>
      </c>
    </row>
    <row r="5" spans="1:10" ht="72">
      <c r="A5" s="43">
        <v>3</v>
      </c>
      <c r="B5" s="54" t="s">
        <v>469</v>
      </c>
      <c r="C5" s="7" t="s">
        <v>195</v>
      </c>
      <c r="D5" s="8">
        <v>80</v>
      </c>
      <c r="E5" s="9" t="s">
        <v>10</v>
      </c>
      <c r="F5" s="10">
        <v>0</v>
      </c>
      <c r="G5" s="10"/>
      <c r="H5" s="10">
        <f t="shared" si="0"/>
        <v>0</v>
      </c>
      <c r="I5" s="10">
        <f t="shared" si="1"/>
        <v>0</v>
      </c>
      <c r="J5" s="10">
        <f t="shared" si="2"/>
        <v>0</v>
      </c>
    </row>
    <row r="6" spans="1:10" ht="72">
      <c r="A6" s="43">
        <v>4</v>
      </c>
      <c r="B6" s="54" t="s">
        <v>470</v>
      </c>
      <c r="C6" s="7" t="s">
        <v>198</v>
      </c>
      <c r="D6" s="8">
        <v>54</v>
      </c>
      <c r="E6" s="9" t="s">
        <v>10</v>
      </c>
      <c r="F6" s="10">
        <v>0</v>
      </c>
      <c r="G6" s="10"/>
      <c r="H6" s="10">
        <f t="shared" si="0"/>
        <v>0</v>
      </c>
      <c r="I6" s="10">
        <f t="shared" si="1"/>
        <v>0</v>
      </c>
      <c r="J6" s="10">
        <f t="shared" si="2"/>
        <v>0</v>
      </c>
    </row>
    <row r="7" spans="1:10" ht="96">
      <c r="A7" s="43">
        <v>5</v>
      </c>
      <c r="B7" s="54" t="s">
        <v>471</v>
      </c>
      <c r="C7" s="7" t="s">
        <v>148</v>
      </c>
      <c r="D7" s="8">
        <v>30</v>
      </c>
      <c r="E7" s="9" t="s">
        <v>10</v>
      </c>
      <c r="F7" s="10">
        <v>0</v>
      </c>
      <c r="G7" s="10"/>
      <c r="H7" s="10">
        <f t="shared" si="0"/>
        <v>0</v>
      </c>
      <c r="I7" s="10">
        <f t="shared" si="1"/>
        <v>0</v>
      </c>
      <c r="J7" s="10">
        <f t="shared" si="2"/>
        <v>0</v>
      </c>
    </row>
    <row r="8" spans="1:10" ht="96">
      <c r="A8" s="43">
        <v>6</v>
      </c>
      <c r="B8" s="54" t="s">
        <v>455</v>
      </c>
      <c r="C8" s="7" t="s">
        <v>149</v>
      </c>
      <c r="D8" s="8">
        <v>70</v>
      </c>
      <c r="E8" s="9" t="s">
        <v>10</v>
      </c>
      <c r="F8" s="10">
        <v>0</v>
      </c>
      <c r="G8" s="10"/>
      <c r="H8" s="10">
        <f t="shared" si="0"/>
        <v>0</v>
      </c>
      <c r="I8" s="10">
        <f t="shared" si="1"/>
        <v>0</v>
      </c>
      <c r="J8" s="10">
        <f t="shared" si="2"/>
        <v>0</v>
      </c>
    </row>
    <row r="9" spans="1:10" ht="48">
      <c r="A9" s="43">
        <v>7</v>
      </c>
      <c r="B9" s="54" t="s">
        <v>520</v>
      </c>
      <c r="C9" s="7" t="s">
        <v>150</v>
      </c>
      <c r="D9" s="8">
        <v>56</v>
      </c>
      <c r="E9" s="9" t="s">
        <v>10</v>
      </c>
      <c r="F9" s="10"/>
      <c r="G9" s="10"/>
      <c r="H9" s="10">
        <f t="shared" si="0"/>
        <v>0</v>
      </c>
      <c r="I9" s="10">
        <f t="shared" si="1"/>
        <v>0</v>
      </c>
      <c r="J9" s="10">
        <f t="shared" si="2"/>
        <v>0</v>
      </c>
    </row>
    <row r="10" spans="1:10" ht="48">
      <c r="A10" s="43">
        <v>8</v>
      </c>
      <c r="B10" s="54" t="s">
        <v>521</v>
      </c>
      <c r="C10" s="7" t="s">
        <v>199</v>
      </c>
      <c r="D10" s="8">
        <v>100</v>
      </c>
      <c r="E10" s="9" t="s">
        <v>10</v>
      </c>
      <c r="F10" s="10"/>
      <c r="G10" s="10"/>
      <c r="H10" s="10">
        <f t="shared" si="0"/>
        <v>0</v>
      </c>
      <c r="I10" s="10">
        <f t="shared" si="1"/>
        <v>0</v>
      </c>
      <c r="J10" s="10">
        <f t="shared" si="2"/>
        <v>0</v>
      </c>
    </row>
    <row r="11" spans="1:10" ht="48">
      <c r="A11" s="43">
        <v>9</v>
      </c>
      <c r="B11" s="54" t="s">
        <v>522</v>
      </c>
      <c r="C11" s="7" t="s">
        <v>200</v>
      </c>
      <c r="D11" s="8">
        <v>56</v>
      </c>
      <c r="E11" s="9" t="s">
        <v>10</v>
      </c>
      <c r="F11" s="10">
        <v>0</v>
      </c>
      <c r="G11" s="10"/>
      <c r="H11" s="10">
        <f t="shared" si="0"/>
        <v>0</v>
      </c>
      <c r="I11" s="10">
        <f t="shared" si="1"/>
        <v>0</v>
      </c>
      <c r="J11" s="10">
        <f t="shared" si="2"/>
        <v>0</v>
      </c>
    </row>
    <row r="12" spans="1:10" ht="36">
      <c r="A12" s="43">
        <v>10</v>
      </c>
      <c r="B12" s="54" t="s">
        <v>476</v>
      </c>
      <c r="C12" s="7" t="s">
        <v>185</v>
      </c>
      <c r="D12" s="8">
        <v>60</v>
      </c>
      <c r="E12" s="9" t="s">
        <v>10</v>
      </c>
      <c r="F12" s="10">
        <v>0</v>
      </c>
      <c r="G12" s="10"/>
      <c r="H12" s="10">
        <f t="shared" si="0"/>
        <v>0</v>
      </c>
      <c r="I12" s="10">
        <f t="shared" si="1"/>
        <v>0</v>
      </c>
      <c r="J12" s="10">
        <f t="shared" si="2"/>
        <v>0</v>
      </c>
    </row>
    <row r="13" spans="1:10" ht="48">
      <c r="A13" s="43">
        <v>11</v>
      </c>
      <c r="B13" s="54" t="s">
        <v>457</v>
      </c>
      <c r="C13" s="7" t="s">
        <v>186</v>
      </c>
      <c r="D13" s="8">
        <v>10</v>
      </c>
      <c r="E13" s="9" t="s">
        <v>8</v>
      </c>
      <c r="F13" s="10"/>
      <c r="G13" s="10">
        <v>0</v>
      </c>
      <c r="H13" s="10">
        <f t="shared" si="0"/>
        <v>0</v>
      </c>
      <c r="I13" s="10">
        <f t="shared" si="1"/>
        <v>0</v>
      </c>
      <c r="J13" s="10">
        <f t="shared" si="2"/>
        <v>0</v>
      </c>
    </row>
    <row r="14" spans="1:10" ht="60">
      <c r="A14" s="43">
        <v>12</v>
      </c>
      <c r="B14" s="54" t="s">
        <v>478</v>
      </c>
      <c r="C14" s="7" t="s">
        <v>151</v>
      </c>
      <c r="D14" s="8">
        <v>0.22</v>
      </c>
      <c r="E14" s="9" t="s">
        <v>13</v>
      </c>
      <c r="F14" s="10"/>
      <c r="G14" s="10"/>
      <c r="H14" s="10">
        <f t="shared" si="0"/>
        <v>0</v>
      </c>
      <c r="I14" s="10">
        <f t="shared" si="1"/>
        <v>0</v>
      </c>
      <c r="J14" s="10">
        <f t="shared" si="2"/>
        <v>0</v>
      </c>
    </row>
    <row r="15" spans="1:10" ht="72">
      <c r="A15" s="43">
        <v>13</v>
      </c>
      <c r="B15" s="54" t="s">
        <v>479</v>
      </c>
      <c r="C15" s="7" t="s">
        <v>190</v>
      </c>
      <c r="D15" s="8">
        <v>6</v>
      </c>
      <c r="E15" s="9" t="s">
        <v>12</v>
      </c>
      <c r="F15" s="10"/>
      <c r="G15" s="10"/>
      <c r="H15" s="10">
        <f t="shared" si="0"/>
        <v>0</v>
      </c>
      <c r="I15" s="10">
        <f t="shared" si="1"/>
        <v>0</v>
      </c>
      <c r="J15" s="10">
        <f t="shared" si="2"/>
        <v>0</v>
      </c>
    </row>
    <row r="16" spans="1:10" ht="36">
      <c r="A16" s="43">
        <v>14</v>
      </c>
      <c r="B16" s="54" t="s">
        <v>429</v>
      </c>
      <c r="C16" s="7" t="s">
        <v>110</v>
      </c>
      <c r="D16" s="8">
        <v>20</v>
      </c>
      <c r="E16" s="9" t="s">
        <v>8</v>
      </c>
      <c r="F16" s="10">
        <v>0</v>
      </c>
      <c r="G16" s="10"/>
      <c r="H16" s="10">
        <f t="shared" si="0"/>
        <v>0</v>
      </c>
      <c r="I16" s="10">
        <f t="shared" si="1"/>
        <v>0</v>
      </c>
      <c r="J16" s="10">
        <f t="shared" si="2"/>
        <v>0</v>
      </c>
    </row>
    <row r="17" spans="1:10" ht="96">
      <c r="A17" s="43">
        <v>15</v>
      </c>
      <c r="B17" s="54" t="s">
        <v>484</v>
      </c>
      <c r="C17" s="7" t="s">
        <v>187</v>
      </c>
      <c r="D17" s="8">
        <v>45</v>
      </c>
      <c r="E17" s="9" t="s">
        <v>7</v>
      </c>
      <c r="F17" s="10"/>
      <c r="G17" s="10"/>
      <c r="H17" s="10">
        <f t="shared" si="0"/>
        <v>0</v>
      </c>
      <c r="I17" s="10">
        <f t="shared" si="1"/>
        <v>0</v>
      </c>
      <c r="J17" s="10">
        <f t="shared" si="2"/>
        <v>0</v>
      </c>
    </row>
    <row r="18" spans="1:10" ht="60">
      <c r="A18" s="43">
        <v>16</v>
      </c>
      <c r="B18" s="54" t="s">
        <v>523</v>
      </c>
      <c r="C18" s="7" t="s">
        <v>192</v>
      </c>
      <c r="D18" s="8">
        <v>3</v>
      </c>
      <c r="E18" s="9" t="s">
        <v>8</v>
      </c>
      <c r="F18" s="10"/>
      <c r="G18" s="10"/>
      <c r="H18" s="10">
        <f t="shared" si="0"/>
        <v>0</v>
      </c>
      <c r="I18" s="10">
        <f t="shared" si="1"/>
        <v>0</v>
      </c>
      <c r="J18" s="10">
        <f t="shared" si="2"/>
        <v>0</v>
      </c>
    </row>
    <row r="19" spans="1:10" ht="60">
      <c r="A19" s="43">
        <v>17</v>
      </c>
      <c r="B19" s="54" t="s">
        <v>488</v>
      </c>
      <c r="C19" s="7" t="s">
        <v>170</v>
      </c>
      <c r="D19" s="8">
        <v>7</v>
      </c>
      <c r="E19" s="9" t="s">
        <v>8</v>
      </c>
      <c r="F19" s="10"/>
      <c r="G19" s="10"/>
      <c r="H19" s="10">
        <f t="shared" si="0"/>
        <v>0</v>
      </c>
      <c r="I19" s="10">
        <f t="shared" si="1"/>
        <v>0</v>
      </c>
      <c r="J19" s="10">
        <f t="shared" si="2"/>
        <v>0</v>
      </c>
    </row>
    <row r="20" spans="1:10" ht="60">
      <c r="A20" s="43">
        <v>18</v>
      </c>
      <c r="B20" s="54" t="s">
        <v>524</v>
      </c>
      <c r="C20" s="7" t="s">
        <v>176</v>
      </c>
      <c r="D20" s="8">
        <v>3</v>
      </c>
      <c r="E20" s="9" t="s">
        <v>8</v>
      </c>
      <c r="F20" s="10"/>
      <c r="G20" s="10"/>
      <c r="H20" s="10">
        <f t="shared" si="0"/>
        <v>0</v>
      </c>
      <c r="I20" s="10">
        <f t="shared" si="1"/>
        <v>0</v>
      </c>
      <c r="J20" s="10">
        <f t="shared" si="2"/>
        <v>0</v>
      </c>
    </row>
    <row r="21" spans="1:10" ht="60">
      <c r="A21" s="43">
        <v>19</v>
      </c>
      <c r="B21" s="54" t="s">
        <v>489</v>
      </c>
      <c r="C21" s="7" t="s">
        <v>191</v>
      </c>
      <c r="D21" s="8">
        <v>3</v>
      </c>
      <c r="E21" s="9" t="s">
        <v>8</v>
      </c>
      <c r="F21" s="10"/>
      <c r="G21" s="10"/>
      <c r="H21" s="10">
        <f t="shared" si="0"/>
        <v>0</v>
      </c>
      <c r="I21" s="10">
        <f t="shared" si="1"/>
        <v>0</v>
      </c>
      <c r="J21" s="10">
        <f t="shared" si="2"/>
        <v>0</v>
      </c>
    </row>
    <row r="22" spans="1:10" ht="72">
      <c r="A22" s="43">
        <v>20</v>
      </c>
      <c r="B22" s="54" t="s">
        <v>490</v>
      </c>
      <c r="C22" s="7" t="s">
        <v>129</v>
      </c>
      <c r="D22" s="8">
        <v>14</v>
      </c>
      <c r="E22" s="9" t="s">
        <v>8</v>
      </c>
      <c r="F22" s="10"/>
      <c r="G22" s="10"/>
      <c r="H22" s="10">
        <f t="shared" si="0"/>
        <v>0</v>
      </c>
      <c r="I22" s="10">
        <f t="shared" si="1"/>
        <v>0</v>
      </c>
      <c r="J22" s="10">
        <f t="shared" si="2"/>
        <v>0</v>
      </c>
    </row>
    <row r="23" spans="1:10" ht="72">
      <c r="A23" s="43">
        <v>21</v>
      </c>
      <c r="B23" s="54" t="s">
        <v>525</v>
      </c>
      <c r="C23" s="7" t="s">
        <v>189</v>
      </c>
      <c r="D23" s="8">
        <v>4</v>
      </c>
      <c r="E23" s="9" t="s">
        <v>8</v>
      </c>
      <c r="F23" s="10"/>
      <c r="G23" s="10"/>
      <c r="H23" s="10">
        <f t="shared" si="0"/>
        <v>0</v>
      </c>
      <c r="I23" s="10">
        <f t="shared" si="1"/>
        <v>0</v>
      </c>
      <c r="J23" s="10">
        <f t="shared" si="2"/>
        <v>0</v>
      </c>
    </row>
    <row r="24" spans="1:10" ht="72">
      <c r="A24" s="43">
        <v>22</v>
      </c>
      <c r="B24" s="54" t="s">
        <v>491</v>
      </c>
      <c r="C24" s="7" t="s">
        <v>188</v>
      </c>
      <c r="D24" s="8">
        <v>1</v>
      </c>
      <c r="E24" s="9" t="s">
        <v>8</v>
      </c>
      <c r="F24" s="10"/>
      <c r="G24" s="10"/>
      <c r="H24" s="10">
        <f t="shared" si="0"/>
        <v>0</v>
      </c>
      <c r="I24" s="10">
        <f t="shared" si="1"/>
        <v>0</v>
      </c>
      <c r="J24" s="10">
        <f t="shared" si="2"/>
        <v>0</v>
      </c>
    </row>
    <row r="25" spans="1:10" ht="96">
      <c r="A25" s="43">
        <v>23</v>
      </c>
      <c r="B25" s="54" t="s">
        <v>526</v>
      </c>
      <c r="C25" s="7" t="s">
        <v>152</v>
      </c>
      <c r="D25" s="8">
        <v>4</v>
      </c>
      <c r="E25" s="9" t="s">
        <v>8</v>
      </c>
      <c r="F25" s="10"/>
      <c r="G25" s="10"/>
      <c r="H25" s="10">
        <f t="shared" si="0"/>
        <v>0</v>
      </c>
      <c r="I25" s="10">
        <f t="shared" si="1"/>
        <v>0</v>
      </c>
      <c r="J25" s="10">
        <f t="shared" si="2"/>
        <v>0</v>
      </c>
    </row>
    <row r="26" spans="1:10" ht="60">
      <c r="A26" s="43">
        <v>24</v>
      </c>
      <c r="B26" s="54" t="s">
        <v>527</v>
      </c>
      <c r="C26" s="7" t="s">
        <v>154</v>
      </c>
      <c r="D26" s="8">
        <v>8</v>
      </c>
      <c r="E26" s="9" t="s">
        <v>8</v>
      </c>
      <c r="F26" s="10"/>
      <c r="G26" s="10"/>
      <c r="H26" s="10">
        <f t="shared" si="0"/>
        <v>0</v>
      </c>
      <c r="I26" s="10">
        <f t="shared" si="1"/>
        <v>0</v>
      </c>
      <c r="J26" s="10">
        <f t="shared" si="2"/>
        <v>0</v>
      </c>
    </row>
    <row r="27" spans="1:10" ht="60">
      <c r="A27" s="43">
        <v>25</v>
      </c>
      <c r="B27" s="54" t="s">
        <v>528</v>
      </c>
      <c r="C27" s="7" t="s">
        <v>153</v>
      </c>
      <c r="D27" s="8">
        <v>4</v>
      </c>
      <c r="E27" s="9" t="s">
        <v>8</v>
      </c>
      <c r="F27" s="10"/>
      <c r="G27" s="10"/>
      <c r="H27" s="10">
        <f t="shared" si="0"/>
        <v>0</v>
      </c>
      <c r="I27" s="10">
        <f t="shared" si="1"/>
        <v>0</v>
      </c>
      <c r="J27" s="10">
        <f t="shared" si="2"/>
        <v>0</v>
      </c>
    </row>
    <row r="28" spans="1:10" ht="72">
      <c r="A28" s="43">
        <v>26</v>
      </c>
      <c r="B28" s="54" t="s">
        <v>529</v>
      </c>
      <c r="C28" s="7" t="s">
        <v>171</v>
      </c>
      <c r="D28" s="8">
        <v>9</v>
      </c>
      <c r="E28" s="9" t="s">
        <v>10</v>
      </c>
      <c r="F28" s="10"/>
      <c r="G28" s="10"/>
      <c r="H28" s="10">
        <f t="shared" si="0"/>
        <v>0</v>
      </c>
      <c r="I28" s="10">
        <f t="shared" si="1"/>
        <v>0</v>
      </c>
      <c r="J28" s="10">
        <f t="shared" si="2"/>
        <v>0</v>
      </c>
    </row>
    <row r="29" spans="1:10" ht="36">
      <c r="A29" s="43">
        <v>27</v>
      </c>
      <c r="B29" s="54" t="s">
        <v>494</v>
      </c>
      <c r="C29" s="7" t="s">
        <v>194</v>
      </c>
      <c r="D29" s="8">
        <v>5</v>
      </c>
      <c r="E29" s="9" t="s">
        <v>7</v>
      </c>
      <c r="F29" s="10"/>
      <c r="G29" s="10"/>
      <c r="H29" s="10">
        <f t="shared" si="0"/>
        <v>0</v>
      </c>
      <c r="I29" s="10">
        <f t="shared" si="1"/>
        <v>0</v>
      </c>
      <c r="J29" s="10">
        <f t="shared" si="2"/>
        <v>0</v>
      </c>
    </row>
    <row r="30" spans="1:10" ht="96">
      <c r="A30" s="43">
        <v>28</v>
      </c>
      <c r="B30" s="54" t="s">
        <v>530</v>
      </c>
      <c r="C30" s="7" t="s">
        <v>172</v>
      </c>
      <c r="D30" s="8">
        <v>7</v>
      </c>
      <c r="E30" s="9" t="s">
        <v>8</v>
      </c>
      <c r="F30" s="10"/>
      <c r="G30" s="10"/>
      <c r="H30" s="10">
        <f t="shared" si="0"/>
        <v>0</v>
      </c>
      <c r="I30" s="10">
        <f t="shared" si="1"/>
        <v>0</v>
      </c>
      <c r="J30" s="10">
        <f t="shared" si="2"/>
        <v>0</v>
      </c>
    </row>
    <row r="31" spans="1:10" ht="84">
      <c r="A31" s="43">
        <v>29</v>
      </c>
      <c r="B31" s="54" t="s">
        <v>531</v>
      </c>
      <c r="C31" s="7" t="s">
        <v>155</v>
      </c>
      <c r="D31" s="8">
        <v>60</v>
      </c>
      <c r="E31" s="9" t="s">
        <v>12</v>
      </c>
      <c r="F31" s="10"/>
      <c r="G31" s="10"/>
      <c r="H31" s="10">
        <f t="shared" si="0"/>
        <v>0</v>
      </c>
      <c r="I31" s="10">
        <f t="shared" si="1"/>
        <v>0</v>
      </c>
      <c r="J31" s="10">
        <f t="shared" si="2"/>
        <v>0</v>
      </c>
    </row>
    <row r="32" spans="1:10" ht="48">
      <c r="A32" s="43">
        <v>30</v>
      </c>
      <c r="B32" s="54" t="s">
        <v>532</v>
      </c>
      <c r="C32" s="7" t="s">
        <v>173</v>
      </c>
      <c r="D32" s="8">
        <v>3</v>
      </c>
      <c r="E32" s="9" t="s">
        <v>8</v>
      </c>
      <c r="F32" s="10"/>
      <c r="G32" s="10"/>
      <c r="H32" s="10">
        <f t="shared" si="0"/>
        <v>0</v>
      </c>
      <c r="I32" s="10">
        <f t="shared" si="1"/>
        <v>0</v>
      </c>
      <c r="J32" s="10">
        <f t="shared" si="2"/>
        <v>0</v>
      </c>
    </row>
    <row r="33" spans="1:10" ht="60">
      <c r="A33" s="43">
        <v>31</v>
      </c>
      <c r="B33" s="56" t="s">
        <v>533</v>
      </c>
      <c r="C33" s="7" t="s">
        <v>180</v>
      </c>
      <c r="D33" s="8">
        <v>6</v>
      </c>
      <c r="E33" s="9" t="s">
        <v>8</v>
      </c>
      <c r="F33" s="10"/>
      <c r="G33" s="10"/>
      <c r="H33" s="10">
        <f t="shared" si="0"/>
        <v>0</v>
      </c>
      <c r="I33" s="10">
        <f t="shared" si="1"/>
        <v>0</v>
      </c>
      <c r="J33" s="10">
        <f t="shared" si="2"/>
        <v>0</v>
      </c>
    </row>
    <row r="34" spans="1:10" ht="60">
      <c r="A34" s="43">
        <v>32</v>
      </c>
      <c r="B34" s="54" t="s">
        <v>496</v>
      </c>
      <c r="C34" s="7" t="s">
        <v>135</v>
      </c>
      <c r="D34" s="8">
        <v>15</v>
      </c>
      <c r="E34" s="9" t="s">
        <v>8</v>
      </c>
      <c r="F34" s="10"/>
      <c r="G34" s="10"/>
      <c r="H34" s="10">
        <f t="shared" si="0"/>
        <v>0</v>
      </c>
      <c r="I34" s="10">
        <f t="shared" si="1"/>
        <v>0</v>
      </c>
      <c r="J34" s="10">
        <f t="shared" si="2"/>
        <v>0</v>
      </c>
    </row>
    <row r="35" spans="1:10" ht="60">
      <c r="A35" s="43">
        <v>33</v>
      </c>
      <c r="B35" s="54" t="s">
        <v>399</v>
      </c>
      <c r="C35" s="7" t="s">
        <v>181</v>
      </c>
      <c r="D35" s="8">
        <v>6</v>
      </c>
      <c r="E35" s="9" t="s">
        <v>8</v>
      </c>
      <c r="F35" s="10"/>
      <c r="G35" s="10"/>
      <c r="H35" s="10">
        <f aca="true" t="shared" si="3" ref="H35:H59">D35*F35</f>
        <v>0</v>
      </c>
      <c r="I35" s="10">
        <f aca="true" t="shared" si="4" ref="I35:I59">D35*G35</f>
        <v>0</v>
      </c>
      <c r="J35" s="10">
        <f aca="true" t="shared" si="5" ref="J35:J59">H35+I35</f>
        <v>0</v>
      </c>
    </row>
    <row r="36" spans="1:10" ht="60">
      <c r="A36" s="43">
        <v>34</v>
      </c>
      <c r="B36" s="54" t="s">
        <v>534</v>
      </c>
      <c r="C36" s="7" t="s">
        <v>184</v>
      </c>
      <c r="D36" s="8">
        <v>2</v>
      </c>
      <c r="E36" s="9" t="s">
        <v>8</v>
      </c>
      <c r="F36" s="10"/>
      <c r="G36" s="10"/>
      <c r="H36" s="10">
        <f t="shared" si="3"/>
        <v>0</v>
      </c>
      <c r="I36" s="10">
        <f t="shared" si="4"/>
        <v>0</v>
      </c>
      <c r="J36" s="10">
        <f t="shared" si="5"/>
        <v>0</v>
      </c>
    </row>
    <row r="37" spans="1:10" ht="60">
      <c r="A37" s="43">
        <v>35</v>
      </c>
      <c r="B37" s="54" t="s">
        <v>535</v>
      </c>
      <c r="C37" s="7" t="s">
        <v>182</v>
      </c>
      <c r="D37" s="8">
        <v>10</v>
      </c>
      <c r="E37" s="9" t="s">
        <v>8</v>
      </c>
      <c r="F37" s="10"/>
      <c r="G37" s="10"/>
      <c r="H37" s="10">
        <f t="shared" si="3"/>
        <v>0</v>
      </c>
      <c r="I37" s="10">
        <f t="shared" si="4"/>
        <v>0</v>
      </c>
      <c r="J37" s="10">
        <f t="shared" si="5"/>
        <v>0</v>
      </c>
    </row>
    <row r="38" spans="1:10" ht="72">
      <c r="A38" s="43">
        <v>36</v>
      </c>
      <c r="B38" s="54" t="s">
        <v>536</v>
      </c>
      <c r="C38" s="7" t="s">
        <v>209</v>
      </c>
      <c r="D38" s="8">
        <v>2</v>
      </c>
      <c r="E38" s="9" t="s">
        <v>8</v>
      </c>
      <c r="F38" s="10"/>
      <c r="G38" s="10"/>
      <c r="H38" s="10">
        <f t="shared" si="3"/>
        <v>0</v>
      </c>
      <c r="I38" s="10">
        <f t="shared" si="4"/>
        <v>0</v>
      </c>
      <c r="J38" s="10">
        <f t="shared" si="5"/>
        <v>0</v>
      </c>
    </row>
    <row r="39" spans="1:10" ht="72">
      <c r="A39" s="43">
        <v>37</v>
      </c>
      <c r="B39" s="54" t="s">
        <v>537</v>
      </c>
      <c r="C39" s="7" t="s">
        <v>156</v>
      </c>
      <c r="D39" s="8">
        <v>6</v>
      </c>
      <c r="E39" s="9" t="s">
        <v>7</v>
      </c>
      <c r="F39" s="10"/>
      <c r="G39" s="10"/>
      <c r="H39" s="10">
        <f t="shared" si="3"/>
        <v>0</v>
      </c>
      <c r="I39" s="10">
        <f t="shared" si="4"/>
        <v>0</v>
      </c>
      <c r="J39" s="10">
        <f t="shared" si="5"/>
        <v>0</v>
      </c>
    </row>
    <row r="40" spans="1:10" ht="72">
      <c r="A40" s="43">
        <v>38</v>
      </c>
      <c r="B40" s="54" t="s">
        <v>431</v>
      </c>
      <c r="C40" s="7" t="s">
        <v>183</v>
      </c>
      <c r="D40" s="8">
        <v>2</v>
      </c>
      <c r="E40" s="9" t="s">
        <v>8</v>
      </c>
      <c r="F40" s="10"/>
      <c r="G40" s="10"/>
      <c r="H40" s="10">
        <f t="shared" si="3"/>
        <v>0</v>
      </c>
      <c r="I40" s="10">
        <f t="shared" si="4"/>
        <v>0</v>
      </c>
      <c r="J40" s="10">
        <f t="shared" si="5"/>
        <v>0</v>
      </c>
    </row>
    <row r="41" spans="1:10" ht="60">
      <c r="A41" s="43">
        <v>39</v>
      </c>
      <c r="B41" s="54" t="s">
        <v>538</v>
      </c>
      <c r="C41" s="7" t="s">
        <v>174</v>
      </c>
      <c r="D41" s="8">
        <v>90</v>
      </c>
      <c r="E41" s="9" t="s">
        <v>7</v>
      </c>
      <c r="F41" s="10"/>
      <c r="G41" s="10"/>
      <c r="H41" s="10">
        <f t="shared" si="3"/>
        <v>0</v>
      </c>
      <c r="I41" s="10">
        <f t="shared" si="4"/>
        <v>0</v>
      </c>
      <c r="J41" s="10">
        <f t="shared" si="5"/>
        <v>0</v>
      </c>
    </row>
    <row r="42" spans="1:10" ht="72">
      <c r="A42" s="43">
        <v>40</v>
      </c>
      <c r="B42" s="54" t="s">
        <v>499</v>
      </c>
      <c r="C42" s="7" t="s">
        <v>157</v>
      </c>
      <c r="D42" s="8">
        <v>10</v>
      </c>
      <c r="E42" s="9" t="s">
        <v>8</v>
      </c>
      <c r="F42" s="10"/>
      <c r="G42" s="10"/>
      <c r="H42" s="10">
        <f t="shared" si="3"/>
        <v>0</v>
      </c>
      <c r="I42" s="10">
        <f t="shared" si="4"/>
        <v>0</v>
      </c>
      <c r="J42" s="10">
        <f t="shared" si="5"/>
        <v>0</v>
      </c>
    </row>
    <row r="43" spans="1:10" ht="60">
      <c r="A43" s="43">
        <v>41</v>
      </c>
      <c r="B43" s="54" t="s">
        <v>502</v>
      </c>
      <c r="C43" s="7" t="s">
        <v>123</v>
      </c>
      <c r="D43" s="8">
        <v>10</v>
      </c>
      <c r="E43" s="9" t="s">
        <v>8</v>
      </c>
      <c r="F43" s="10"/>
      <c r="G43" s="10"/>
      <c r="H43" s="10">
        <f t="shared" si="3"/>
        <v>0</v>
      </c>
      <c r="I43" s="10">
        <f t="shared" si="4"/>
        <v>0</v>
      </c>
      <c r="J43" s="10">
        <f t="shared" si="5"/>
        <v>0</v>
      </c>
    </row>
    <row r="44" spans="1:10" ht="60">
      <c r="A44" s="43">
        <v>42</v>
      </c>
      <c r="B44" s="54" t="s">
        <v>539</v>
      </c>
      <c r="C44" s="7" t="s">
        <v>175</v>
      </c>
      <c r="D44" s="8">
        <v>7</v>
      </c>
      <c r="E44" s="9" t="s">
        <v>8</v>
      </c>
      <c r="F44" s="10"/>
      <c r="G44" s="10"/>
      <c r="H44" s="10">
        <f t="shared" si="3"/>
        <v>0</v>
      </c>
      <c r="I44" s="10">
        <f t="shared" si="4"/>
        <v>0</v>
      </c>
      <c r="J44" s="10">
        <f t="shared" si="5"/>
        <v>0</v>
      </c>
    </row>
    <row r="45" spans="1:10" ht="60">
      <c r="A45" s="43">
        <v>43</v>
      </c>
      <c r="B45" s="57" t="s">
        <v>540</v>
      </c>
      <c r="C45" s="7" t="s">
        <v>178</v>
      </c>
      <c r="D45" s="8">
        <v>6</v>
      </c>
      <c r="E45" s="9" t="s">
        <v>8</v>
      </c>
      <c r="F45" s="10"/>
      <c r="G45" s="10"/>
      <c r="H45" s="10">
        <f t="shared" si="3"/>
        <v>0</v>
      </c>
      <c r="I45" s="10">
        <f t="shared" si="4"/>
        <v>0</v>
      </c>
      <c r="J45" s="10">
        <f t="shared" si="5"/>
        <v>0</v>
      </c>
    </row>
    <row r="46" spans="1:10" ht="72">
      <c r="A46" s="43">
        <v>44</v>
      </c>
      <c r="B46" s="54" t="s">
        <v>503</v>
      </c>
      <c r="C46" s="7" t="s">
        <v>158</v>
      </c>
      <c r="D46" s="8">
        <v>20</v>
      </c>
      <c r="E46" s="9" t="s">
        <v>8</v>
      </c>
      <c r="F46" s="10"/>
      <c r="G46" s="10"/>
      <c r="H46" s="10">
        <f t="shared" si="3"/>
        <v>0</v>
      </c>
      <c r="I46" s="10">
        <f t="shared" si="4"/>
        <v>0</v>
      </c>
      <c r="J46" s="10">
        <f t="shared" si="5"/>
        <v>0</v>
      </c>
    </row>
    <row r="47" spans="1:10" ht="108">
      <c r="A47" s="43">
        <v>45</v>
      </c>
      <c r="B47" s="54" t="s">
        <v>541</v>
      </c>
      <c r="C47" s="7" t="s">
        <v>159</v>
      </c>
      <c r="D47" s="8">
        <v>3</v>
      </c>
      <c r="E47" s="9" t="s">
        <v>8</v>
      </c>
      <c r="F47" s="10"/>
      <c r="G47" s="10"/>
      <c r="H47" s="10">
        <f t="shared" si="3"/>
        <v>0</v>
      </c>
      <c r="I47" s="10">
        <f t="shared" si="4"/>
        <v>0</v>
      </c>
      <c r="J47" s="10">
        <f t="shared" si="5"/>
        <v>0</v>
      </c>
    </row>
    <row r="48" spans="1:10" ht="108">
      <c r="A48" s="43">
        <v>46</v>
      </c>
      <c r="B48" s="54" t="s">
        <v>542</v>
      </c>
      <c r="C48" s="7" t="s">
        <v>160</v>
      </c>
      <c r="D48" s="8">
        <v>3</v>
      </c>
      <c r="E48" s="9" t="s">
        <v>8</v>
      </c>
      <c r="F48" s="10"/>
      <c r="G48" s="10"/>
      <c r="H48" s="10">
        <f t="shared" si="3"/>
        <v>0</v>
      </c>
      <c r="I48" s="10">
        <f t="shared" si="4"/>
        <v>0</v>
      </c>
      <c r="J48" s="10">
        <f t="shared" si="5"/>
        <v>0</v>
      </c>
    </row>
    <row r="49" spans="1:10" ht="96">
      <c r="A49" s="43">
        <v>47</v>
      </c>
      <c r="B49" s="54" t="s">
        <v>543</v>
      </c>
      <c r="C49" s="7" t="s">
        <v>162</v>
      </c>
      <c r="D49" s="8">
        <v>2</v>
      </c>
      <c r="E49" s="9" t="s">
        <v>8</v>
      </c>
      <c r="F49" s="10"/>
      <c r="G49" s="10"/>
      <c r="H49" s="10">
        <f t="shared" si="3"/>
        <v>0</v>
      </c>
      <c r="I49" s="10">
        <f t="shared" si="4"/>
        <v>0</v>
      </c>
      <c r="J49" s="10">
        <f t="shared" si="5"/>
        <v>0</v>
      </c>
    </row>
    <row r="50" spans="1:10" ht="72">
      <c r="A50" s="43">
        <v>48</v>
      </c>
      <c r="B50" s="54" t="s">
        <v>544</v>
      </c>
      <c r="C50" s="7" t="s">
        <v>161</v>
      </c>
      <c r="D50" s="8">
        <v>2</v>
      </c>
      <c r="E50" s="9" t="s">
        <v>8</v>
      </c>
      <c r="F50" s="10"/>
      <c r="G50" s="10"/>
      <c r="H50" s="10">
        <f t="shared" si="3"/>
        <v>0</v>
      </c>
      <c r="I50" s="10">
        <f t="shared" si="4"/>
        <v>0</v>
      </c>
      <c r="J50" s="10">
        <f t="shared" si="5"/>
        <v>0</v>
      </c>
    </row>
    <row r="51" spans="1:10" ht="96">
      <c r="A51" s="43">
        <v>49</v>
      </c>
      <c r="B51" s="54" t="s">
        <v>545</v>
      </c>
      <c r="C51" s="7" t="s">
        <v>163</v>
      </c>
      <c r="D51" s="8">
        <v>2</v>
      </c>
      <c r="E51" s="9" t="s">
        <v>8</v>
      </c>
      <c r="F51" s="10"/>
      <c r="G51" s="10"/>
      <c r="H51" s="10">
        <f t="shared" si="3"/>
        <v>0</v>
      </c>
      <c r="I51" s="10">
        <f t="shared" si="4"/>
        <v>0</v>
      </c>
      <c r="J51" s="10">
        <f t="shared" si="5"/>
        <v>0</v>
      </c>
    </row>
    <row r="52" spans="1:10" ht="84">
      <c r="A52" s="43">
        <v>50</v>
      </c>
      <c r="B52" s="54" t="s">
        <v>546</v>
      </c>
      <c r="C52" s="7" t="s">
        <v>193</v>
      </c>
      <c r="D52" s="8">
        <v>1</v>
      </c>
      <c r="E52" s="9" t="s">
        <v>8</v>
      </c>
      <c r="F52" s="10"/>
      <c r="G52" s="10"/>
      <c r="H52" s="10">
        <f t="shared" si="3"/>
        <v>0</v>
      </c>
      <c r="I52" s="10">
        <f t="shared" si="4"/>
        <v>0</v>
      </c>
      <c r="J52" s="10">
        <f t="shared" si="5"/>
        <v>0</v>
      </c>
    </row>
    <row r="53" spans="1:10" ht="84">
      <c r="A53" s="43">
        <v>51</v>
      </c>
      <c r="B53" s="54" t="s">
        <v>547</v>
      </c>
      <c r="C53" s="7" t="s">
        <v>177</v>
      </c>
      <c r="D53" s="8">
        <v>1</v>
      </c>
      <c r="E53" s="9" t="s">
        <v>8</v>
      </c>
      <c r="F53" s="10"/>
      <c r="G53" s="10"/>
      <c r="H53" s="10">
        <f t="shared" si="3"/>
        <v>0</v>
      </c>
      <c r="I53" s="10">
        <f t="shared" si="4"/>
        <v>0</v>
      </c>
      <c r="J53" s="10">
        <f t="shared" si="5"/>
        <v>0</v>
      </c>
    </row>
    <row r="54" spans="1:10" ht="36">
      <c r="A54" s="43">
        <v>52</v>
      </c>
      <c r="B54" s="54" t="s">
        <v>504</v>
      </c>
      <c r="C54" s="7" t="s">
        <v>164</v>
      </c>
      <c r="D54" s="8">
        <v>7</v>
      </c>
      <c r="E54" s="9" t="s">
        <v>8</v>
      </c>
      <c r="F54" s="10"/>
      <c r="G54" s="10"/>
      <c r="H54" s="10">
        <f t="shared" si="3"/>
        <v>0</v>
      </c>
      <c r="I54" s="10">
        <f t="shared" si="4"/>
        <v>0</v>
      </c>
      <c r="J54" s="10">
        <f t="shared" si="5"/>
        <v>0</v>
      </c>
    </row>
    <row r="55" spans="1:10" ht="36">
      <c r="A55" s="43">
        <v>53</v>
      </c>
      <c r="B55" s="54" t="s">
        <v>505</v>
      </c>
      <c r="C55" s="7" t="s">
        <v>165</v>
      </c>
      <c r="D55" s="8">
        <v>20</v>
      </c>
      <c r="E55" s="9" t="s">
        <v>8</v>
      </c>
      <c r="F55" s="10"/>
      <c r="G55" s="10"/>
      <c r="H55" s="10">
        <f t="shared" si="3"/>
        <v>0</v>
      </c>
      <c r="I55" s="10">
        <f t="shared" si="4"/>
        <v>0</v>
      </c>
      <c r="J55" s="10">
        <f t="shared" si="5"/>
        <v>0</v>
      </c>
    </row>
    <row r="56" spans="1:10" ht="36">
      <c r="A56" s="43">
        <v>54</v>
      </c>
      <c r="B56" s="54" t="s">
        <v>548</v>
      </c>
      <c r="C56" s="7" t="s">
        <v>166</v>
      </c>
      <c r="D56" s="8">
        <v>8</v>
      </c>
      <c r="E56" s="9" t="s">
        <v>8</v>
      </c>
      <c r="F56" s="10"/>
      <c r="G56" s="10"/>
      <c r="H56" s="10">
        <f t="shared" si="3"/>
        <v>0</v>
      </c>
      <c r="I56" s="10">
        <f t="shared" si="4"/>
        <v>0</v>
      </c>
      <c r="J56" s="10">
        <f t="shared" si="5"/>
        <v>0</v>
      </c>
    </row>
    <row r="57" spans="1:10" ht="48">
      <c r="A57" s="43">
        <v>55</v>
      </c>
      <c r="B57" s="58" t="s">
        <v>506</v>
      </c>
      <c r="C57" s="7" t="s">
        <v>168</v>
      </c>
      <c r="D57" s="8">
        <v>135</v>
      </c>
      <c r="E57" s="9" t="s">
        <v>7</v>
      </c>
      <c r="F57" s="10"/>
      <c r="G57" s="10"/>
      <c r="H57" s="10">
        <f t="shared" si="3"/>
        <v>0</v>
      </c>
      <c r="I57" s="10">
        <f t="shared" si="4"/>
        <v>0</v>
      </c>
      <c r="J57" s="10">
        <f t="shared" si="5"/>
        <v>0</v>
      </c>
    </row>
    <row r="58" spans="1:10" ht="36">
      <c r="A58" s="43">
        <v>56</v>
      </c>
      <c r="B58" s="54" t="s">
        <v>402</v>
      </c>
      <c r="C58" s="7" t="s">
        <v>179</v>
      </c>
      <c r="D58" s="8">
        <v>135</v>
      </c>
      <c r="E58" s="9" t="s">
        <v>7</v>
      </c>
      <c r="F58" s="10"/>
      <c r="G58" s="10"/>
      <c r="H58" s="10">
        <f t="shared" si="3"/>
        <v>0</v>
      </c>
      <c r="I58" s="10">
        <f t="shared" si="4"/>
        <v>0</v>
      </c>
      <c r="J58" s="10">
        <f t="shared" si="5"/>
        <v>0</v>
      </c>
    </row>
    <row r="59" spans="1:10" ht="72">
      <c r="A59" s="43">
        <v>57</v>
      </c>
      <c r="B59" s="54" t="s">
        <v>549</v>
      </c>
      <c r="C59" s="7" t="s">
        <v>167</v>
      </c>
      <c r="D59" s="8">
        <v>2</v>
      </c>
      <c r="E59" s="9" t="s">
        <v>8</v>
      </c>
      <c r="F59" s="10"/>
      <c r="G59" s="10"/>
      <c r="H59" s="10">
        <f t="shared" si="3"/>
        <v>0</v>
      </c>
      <c r="I59" s="10">
        <f t="shared" si="4"/>
        <v>0</v>
      </c>
      <c r="J59" s="10">
        <f t="shared" si="5"/>
        <v>0</v>
      </c>
    </row>
    <row r="60" spans="6:10" ht="12" customHeight="1">
      <c r="F60" s="65" t="s">
        <v>169</v>
      </c>
      <c r="G60" s="65"/>
      <c r="H60" s="14">
        <f>SUM(H3:H59)</f>
        <v>0</v>
      </c>
      <c r="I60" s="14">
        <f>SUM(I3:I59)</f>
        <v>0</v>
      </c>
      <c r="J60" s="14">
        <f>SUM(J3:J59)</f>
        <v>0</v>
      </c>
    </row>
  </sheetData>
  <sheetProtection selectLockedCells="1" selectUnlockedCells="1"/>
  <mergeCells count="3">
    <mergeCell ref="A1:J1"/>
    <mergeCell ref="D2:E2"/>
    <mergeCell ref="F60:G60"/>
  </mergeCells>
  <printOptions horizontalCentered="1"/>
  <pageMargins left="0.39375" right="0.39375" top="0.5" bottom="0.5" header="0.511805555555556" footer="0.25"/>
  <pageSetup fitToHeight="6" fitToWidth="1" horizontalDpi="600" verticalDpi="600" orientation="portrait" paperSize="9" scale="98" r:id="rId1"/>
  <headerFooter alignWithMargins="0">
    <oddFooter>&amp;C&amp;P. oldal</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31"/>
  <sheetViews>
    <sheetView zoomScale="115" zoomScaleNormal="115" zoomScaleSheetLayoutView="90" zoomScalePageLayoutView="0" workbookViewId="0" topLeftCell="A1">
      <selection activeCell="C3" sqref="C3"/>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7" width="7.421875" style="4" customWidth="1"/>
    <col min="8" max="10" width="8.7109375" style="4" customWidth="1"/>
  </cols>
  <sheetData>
    <row r="1" spans="1:10" ht="34.5" customHeight="1">
      <c r="A1" s="63" t="s">
        <v>227</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48">
      <c r="A3" s="46">
        <v>1</v>
      </c>
      <c r="B3" s="54" t="s">
        <v>476</v>
      </c>
      <c r="C3" s="7" t="s">
        <v>201</v>
      </c>
      <c r="D3" s="8">
        <v>108</v>
      </c>
      <c r="E3" s="9" t="s">
        <v>10</v>
      </c>
      <c r="F3" s="10">
        <v>0</v>
      </c>
      <c r="G3" s="10"/>
      <c r="H3" s="10">
        <f>D3*F3</f>
        <v>0</v>
      </c>
      <c r="I3" s="10">
        <f>D3*G3</f>
        <v>0</v>
      </c>
      <c r="J3" s="10">
        <f>H3+I3</f>
        <v>0</v>
      </c>
    </row>
    <row r="4" spans="1:10" ht="48">
      <c r="A4" s="46">
        <v>2</v>
      </c>
      <c r="B4" s="54" t="s">
        <v>457</v>
      </c>
      <c r="C4" s="7" t="s">
        <v>202</v>
      </c>
      <c r="D4" s="8">
        <v>18</v>
      </c>
      <c r="E4" s="9" t="s">
        <v>8</v>
      </c>
      <c r="F4" s="10"/>
      <c r="G4" s="10">
        <v>0</v>
      </c>
      <c r="H4" s="10">
        <f aca="true" t="shared" si="0" ref="H4:H30">D4*F4</f>
        <v>0</v>
      </c>
      <c r="I4" s="10">
        <f aca="true" t="shared" si="1" ref="I4:I30">D4*G4</f>
        <v>0</v>
      </c>
      <c r="J4" s="10">
        <f aca="true" t="shared" si="2" ref="J4:J30">H4+I4</f>
        <v>0</v>
      </c>
    </row>
    <row r="5" spans="1:10" ht="72">
      <c r="A5" s="46">
        <v>3</v>
      </c>
      <c r="B5" s="54" t="s">
        <v>550</v>
      </c>
      <c r="C5" s="7" t="s">
        <v>203</v>
      </c>
      <c r="D5" s="8">
        <v>3</v>
      </c>
      <c r="E5" s="9" t="s">
        <v>10</v>
      </c>
      <c r="F5" s="10"/>
      <c r="G5" s="10"/>
      <c r="H5" s="10">
        <f t="shared" si="0"/>
        <v>0</v>
      </c>
      <c r="I5" s="10">
        <f t="shared" si="1"/>
        <v>0</v>
      </c>
      <c r="J5" s="10">
        <f t="shared" si="2"/>
        <v>0</v>
      </c>
    </row>
    <row r="6" spans="1:10" ht="72">
      <c r="A6" s="46">
        <v>4</v>
      </c>
      <c r="B6" s="54" t="s">
        <v>551</v>
      </c>
      <c r="C6" s="7" t="s">
        <v>204</v>
      </c>
      <c r="D6" s="8">
        <v>8.5</v>
      </c>
      <c r="E6" s="9" t="s">
        <v>10</v>
      </c>
      <c r="F6" s="10"/>
      <c r="G6" s="10"/>
      <c r="H6" s="10">
        <f t="shared" si="0"/>
        <v>0</v>
      </c>
      <c r="I6" s="10">
        <f t="shared" si="1"/>
        <v>0</v>
      </c>
      <c r="J6" s="10">
        <f t="shared" si="2"/>
        <v>0</v>
      </c>
    </row>
    <row r="7" spans="1:10" ht="60">
      <c r="A7" s="46">
        <v>5</v>
      </c>
      <c r="B7" s="54" t="s">
        <v>552</v>
      </c>
      <c r="C7" s="7" t="s">
        <v>205</v>
      </c>
      <c r="D7" s="8">
        <v>80</v>
      </c>
      <c r="E7" s="9" t="s">
        <v>10</v>
      </c>
      <c r="F7" s="10">
        <v>0</v>
      </c>
      <c r="G7" s="10"/>
      <c r="H7" s="10">
        <f t="shared" si="0"/>
        <v>0</v>
      </c>
      <c r="I7" s="10">
        <f t="shared" si="1"/>
        <v>0</v>
      </c>
      <c r="J7" s="10">
        <f t="shared" si="2"/>
        <v>0</v>
      </c>
    </row>
    <row r="8" spans="1:10" ht="48">
      <c r="A8" s="46">
        <v>6</v>
      </c>
      <c r="B8" s="54" t="s">
        <v>553</v>
      </c>
      <c r="C8" s="7" t="s">
        <v>206</v>
      </c>
      <c r="D8" s="8">
        <v>3</v>
      </c>
      <c r="E8" s="9" t="s">
        <v>10</v>
      </c>
      <c r="F8" s="10"/>
      <c r="G8" s="10"/>
      <c r="H8" s="10">
        <f t="shared" si="0"/>
        <v>0</v>
      </c>
      <c r="I8" s="10">
        <f t="shared" si="1"/>
        <v>0</v>
      </c>
      <c r="J8" s="10">
        <f t="shared" si="2"/>
        <v>0</v>
      </c>
    </row>
    <row r="9" spans="1:10" ht="48">
      <c r="A9" s="46">
        <v>7</v>
      </c>
      <c r="B9" s="54" t="s">
        <v>554</v>
      </c>
      <c r="C9" s="7" t="s">
        <v>207</v>
      </c>
      <c r="D9" s="8">
        <v>2</v>
      </c>
      <c r="E9" s="9" t="s">
        <v>10</v>
      </c>
      <c r="F9" s="10"/>
      <c r="G9" s="10"/>
      <c r="H9" s="10">
        <f t="shared" si="0"/>
        <v>0</v>
      </c>
      <c r="I9" s="10">
        <f t="shared" si="1"/>
        <v>0</v>
      </c>
      <c r="J9" s="10">
        <f t="shared" si="2"/>
        <v>0</v>
      </c>
    </row>
    <row r="10" spans="1:10" ht="84">
      <c r="A10" s="46">
        <v>8</v>
      </c>
      <c r="B10" s="54" t="s">
        <v>479</v>
      </c>
      <c r="C10" s="7" t="s">
        <v>210</v>
      </c>
      <c r="D10" s="8">
        <v>6.5</v>
      </c>
      <c r="E10" s="9" t="s">
        <v>12</v>
      </c>
      <c r="F10" s="10"/>
      <c r="G10" s="10"/>
      <c r="H10" s="10">
        <f t="shared" si="0"/>
        <v>0</v>
      </c>
      <c r="I10" s="10">
        <f t="shared" si="1"/>
        <v>0</v>
      </c>
      <c r="J10" s="10">
        <f t="shared" si="2"/>
        <v>0</v>
      </c>
    </row>
    <row r="11" spans="1:10" ht="84">
      <c r="A11" s="46">
        <v>9</v>
      </c>
      <c r="B11" s="54" t="s">
        <v>480</v>
      </c>
      <c r="C11" s="7" t="s">
        <v>208</v>
      </c>
      <c r="D11" s="8">
        <v>17</v>
      </c>
      <c r="E11" s="9" t="s">
        <v>12</v>
      </c>
      <c r="F11" s="10"/>
      <c r="G11" s="10"/>
      <c r="H11" s="10">
        <f t="shared" si="0"/>
        <v>0</v>
      </c>
      <c r="I11" s="10">
        <f t="shared" si="1"/>
        <v>0</v>
      </c>
      <c r="J11" s="10">
        <f t="shared" si="2"/>
        <v>0</v>
      </c>
    </row>
    <row r="12" spans="1:10" ht="36">
      <c r="A12" s="46">
        <v>10</v>
      </c>
      <c r="B12" s="54" t="s">
        <v>429</v>
      </c>
      <c r="C12" s="7" t="s">
        <v>211</v>
      </c>
      <c r="D12" s="8">
        <v>9</v>
      </c>
      <c r="E12" s="9" t="s">
        <v>8</v>
      </c>
      <c r="F12" s="10">
        <v>0</v>
      </c>
      <c r="G12" s="10"/>
      <c r="H12" s="10">
        <f t="shared" si="0"/>
        <v>0</v>
      </c>
      <c r="I12" s="10">
        <f t="shared" si="1"/>
        <v>0</v>
      </c>
      <c r="J12" s="10">
        <f t="shared" si="2"/>
        <v>0</v>
      </c>
    </row>
    <row r="13" spans="1:10" ht="96">
      <c r="A13" s="46">
        <v>11</v>
      </c>
      <c r="B13" s="54" t="s">
        <v>482</v>
      </c>
      <c r="C13" s="7" t="s">
        <v>212</v>
      </c>
      <c r="D13" s="8">
        <v>10.5</v>
      </c>
      <c r="E13" s="9" t="s">
        <v>12</v>
      </c>
      <c r="F13" s="10"/>
      <c r="G13" s="10"/>
      <c r="H13" s="10">
        <f t="shared" si="0"/>
        <v>0</v>
      </c>
      <c r="I13" s="10">
        <f t="shared" si="1"/>
        <v>0</v>
      </c>
      <c r="J13" s="10">
        <f t="shared" si="2"/>
        <v>0</v>
      </c>
    </row>
    <row r="14" spans="1:10" ht="84">
      <c r="A14" s="46">
        <v>12</v>
      </c>
      <c r="B14" s="54" t="s">
        <v>555</v>
      </c>
      <c r="C14" s="7" t="s">
        <v>225</v>
      </c>
      <c r="D14" s="8">
        <v>15</v>
      </c>
      <c r="E14" s="9" t="s">
        <v>12</v>
      </c>
      <c r="F14" s="10"/>
      <c r="G14" s="10"/>
      <c r="H14" s="10">
        <f t="shared" si="0"/>
        <v>0</v>
      </c>
      <c r="I14" s="10">
        <f t="shared" si="1"/>
        <v>0</v>
      </c>
      <c r="J14" s="10">
        <f t="shared" si="2"/>
        <v>0</v>
      </c>
    </row>
    <row r="15" spans="1:10" ht="72">
      <c r="A15" s="46">
        <v>13</v>
      </c>
      <c r="B15" s="54" t="s">
        <v>483</v>
      </c>
      <c r="C15" s="7" t="s">
        <v>114</v>
      </c>
      <c r="D15" s="8">
        <v>17</v>
      </c>
      <c r="E15" s="9" t="s">
        <v>12</v>
      </c>
      <c r="F15" s="10"/>
      <c r="G15" s="10"/>
      <c r="H15" s="10">
        <f t="shared" si="0"/>
        <v>0</v>
      </c>
      <c r="I15" s="10">
        <f t="shared" si="1"/>
        <v>0</v>
      </c>
      <c r="J15" s="10">
        <f t="shared" si="2"/>
        <v>0</v>
      </c>
    </row>
    <row r="16" spans="1:10" ht="72">
      <c r="A16" s="46">
        <v>14</v>
      </c>
      <c r="B16" s="54" t="s">
        <v>485</v>
      </c>
      <c r="C16" s="7" t="s">
        <v>213</v>
      </c>
      <c r="D16" s="8">
        <v>6</v>
      </c>
      <c r="E16" s="9" t="s">
        <v>8</v>
      </c>
      <c r="F16" s="10"/>
      <c r="G16" s="10"/>
      <c r="H16" s="10">
        <f t="shared" si="0"/>
        <v>0</v>
      </c>
      <c r="I16" s="10">
        <f t="shared" si="1"/>
        <v>0</v>
      </c>
      <c r="J16" s="10">
        <f t="shared" si="2"/>
        <v>0</v>
      </c>
    </row>
    <row r="17" spans="1:10" ht="72">
      <c r="A17" s="46">
        <v>15</v>
      </c>
      <c r="B17" s="54" t="s">
        <v>490</v>
      </c>
      <c r="C17" s="7" t="s">
        <v>214</v>
      </c>
      <c r="D17" s="8">
        <v>3</v>
      </c>
      <c r="E17" s="9" t="s">
        <v>8</v>
      </c>
      <c r="F17" s="10"/>
      <c r="G17" s="10"/>
      <c r="H17" s="10">
        <f t="shared" si="0"/>
        <v>0</v>
      </c>
      <c r="I17" s="10">
        <f t="shared" si="1"/>
        <v>0</v>
      </c>
      <c r="J17" s="10">
        <f t="shared" si="2"/>
        <v>0</v>
      </c>
    </row>
    <row r="18" spans="1:10" ht="96">
      <c r="A18" s="46">
        <v>16</v>
      </c>
      <c r="B18" s="54" t="s">
        <v>556</v>
      </c>
      <c r="C18" s="7" t="s">
        <v>215</v>
      </c>
      <c r="D18" s="8">
        <v>3</v>
      </c>
      <c r="E18" s="9" t="s">
        <v>8</v>
      </c>
      <c r="F18" s="10"/>
      <c r="G18" s="10"/>
      <c r="H18" s="10">
        <f t="shared" si="0"/>
        <v>0</v>
      </c>
      <c r="I18" s="10">
        <f t="shared" si="1"/>
        <v>0</v>
      </c>
      <c r="J18" s="10">
        <f t="shared" si="2"/>
        <v>0</v>
      </c>
    </row>
    <row r="19" spans="1:10" ht="96">
      <c r="A19" s="46">
        <v>17</v>
      </c>
      <c r="B19" s="54" t="s">
        <v>557</v>
      </c>
      <c r="C19" s="7" t="s">
        <v>216</v>
      </c>
      <c r="D19" s="8">
        <v>5</v>
      </c>
      <c r="E19" s="9" t="s">
        <v>8</v>
      </c>
      <c r="F19" s="10"/>
      <c r="G19" s="10"/>
      <c r="H19" s="10">
        <f t="shared" si="0"/>
        <v>0</v>
      </c>
      <c r="I19" s="10">
        <f t="shared" si="1"/>
        <v>0</v>
      </c>
      <c r="J19" s="10">
        <f t="shared" si="2"/>
        <v>0</v>
      </c>
    </row>
    <row r="20" spans="1:10" ht="96">
      <c r="A20" s="46">
        <v>18</v>
      </c>
      <c r="B20" s="54" t="s">
        <v>558</v>
      </c>
      <c r="C20" s="7" t="s">
        <v>217</v>
      </c>
      <c r="D20" s="8">
        <v>10</v>
      </c>
      <c r="E20" s="9" t="s">
        <v>8</v>
      </c>
      <c r="F20" s="10"/>
      <c r="G20" s="10"/>
      <c r="H20" s="10">
        <f t="shared" si="0"/>
        <v>0</v>
      </c>
      <c r="I20" s="10">
        <f t="shared" si="1"/>
        <v>0</v>
      </c>
      <c r="J20" s="10">
        <f t="shared" si="2"/>
        <v>0</v>
      </c>
    </row>
    <row r="21" spans="1:10" ht="96">
      <c r="A21" s="46">
        <v>19</v>
      </c>
      <c r="B21" s="54" t="s">
        <v>559</v>
      </c>
      <c r="C21" s="7" t="s">
        <v>218</v>
      </c>
      <c r="D21" s="8">
        <v>3</v>
      </c>
      <c r="E21" s="9" t="s">
        <v>8</v>
      </c>
      <c r="F21" s="10"/>
      <c r="G21" s="10"/>
      <c r="H21" s="10">
        <f t="shared" si="0"/>
        <v>0</v>
      </c>
      <c r="I21" s="10">
        <f t="shared" si="1"/>
        <v>0</v>
      </c>
      <c r="J21" s="10">
        <f t="shared" si="2"/>
        <v>0</v>
      </c>
    </row>
    <row r="22" spans="1:10" ht="84">
      <c r="A22" s="46">
        <v>20</v>
      </c>
      <c r="B22" s="54" t="s">
        <v>560</v>
      </c>
      <c r="C22" s="7" t="s">
        <v>219</v>
      </c>
      <c r="D22" s="8">
        <v>3</v>
      </c>
      <c r="E22" s="9" t="s">
        <v>10</v>
      </c>
      <c r="F22" s="10"/>
      <c r="G22" s="10"/>
      <c r="H22" s="10">
        <f t="shared" si="0"/>
        <v>0</v>
      </c>
      <c r="I22" s="10">
        <f t="shared" si="1"/>
        <v>0</v>
      </c>
      <c r="J22" s="10">
        <f t="shared" si="2"/>
        <v>0</v>
      </c>
    </row>
    <row r="23" spans="1:10" ht="96">
      <c r="A23" s="46">
        <v>21</v>
      </c>
      <c r="B23" s="54" t="s">
        <v>561</v>
      </c>
      <c r="C23" s="7" t="s">
        <v>220</v>
      </c>
      <c r="D23" s="8">
        <v>1</v>
      </c>
      <c r="E23" s="9" t="s">
        <v>10</v>
      </c>
      <c r="F23" s="10"/>
      <c r="G23" s="10"/>
      <c r="H23" s="10">
        <f t="shared" si="0"/>
        <v>0</v>
      </c>
      <c r="I23" s="10">
        <f t="shared" si="1"/>
        <v>0</v>
      </c>
      <c r="J23" s="10">
        <f t="shared" si="2"/>
        <v>0</v>
      </c>
    </row>
    <row r="24" spans="1:10" ht="36">
      <c r="A24" s="46">
        <v>22</v>
      </c>
      <c r="B24" s="54" t="s">
        <v>494</v>
      </c>
      <c r="C24" s="7" t="s">
        <v>118</v>
      </c>
      <c r="D24" s="8">
        <v>13</v>
      </c>
      <c r="E24" s="9" t="s">
        <v>7</v>
      </c>
      <c r="F24" s="10"/>
      <c r="G24" s="10"/>
      <c r="H24" s="10">
        <f t="shared" si="0"/>
        <v>0</v>
      </c>
      <c r="I24" s="10">
        <f t="shared" si="1"/>
        <v>0</v>
      </c>
      <c r="J24" s="10">
        <f t="shared" si="2"/>
        <v>0</v>
      </c>
    </row>
    <row r="25" spans="1:10" ht="48">
      <c r="A25" s="46">
        <v>23</v>
      </c>
      <c r="B25" s="54" t="s">
        <v>562</v>
      </c>
      <c r="C25" s="7" t="s">
        <v>221</v>
      </c>
      <c r="D25" s="8">
        <v>1.5</v>
      </c>
      <c r="E25" s="9" t="s">
        <v>7</v>
      </c>
      <c r="F25" s="10"/>
      <c r="G25" s="10"/>
      <c r="H25" s="10">
        <f t="shared" si="0"/>
        <v>0</v>
      </c>
      <c r="I25" s="10">
        <f t="shared" si="1"/>
        <v>0</v>
      </c>
      <c r="J25" s="10">
        <f t="shared" si="2"/>
        <v>0</v>
      </c>
    </row>
    <row r="26" spans="1:10" ht="36">
      <c r="A26" s="46">
        <v>24</v>
      </c>
      <c r="B26" s="54" t="s">
        <v>548</v>
      </c>
      <c r="C26" s="7" t="s">
        <v>226</v>
      </c>
      <c r="D26" s="8">
        <v>3</v>
      </c>
      <c r="E26" s="9" t="s">
        <v>8</v>
      </c>
      <c r="F26" s="10"/>
      <c r="G26" s="10"/>
      <c r="H26" s="10">
        <f t="shared" si="0"/>
        <v>0</v>
      </c>
      <c r="I26" s="10">
        <f t="shared" si="1"/>
        <v>0</v>
      </c>
      <c r="J26" s="10">
        <f t="shared" si="2"/>
        <v>0</v>
      </c>
    </row>
    <row r="27" spans="1:10" ht="48">
      <c r="A27" s="46">
        <v>25</v>
      </c>
      <c r="B27" s="54" t="s">
        <v>563</v>
      </c>
      <c r="C27" s="7" t="s">
        <v>223</v>
      </c>
      <c r="D27" s="8">
        <v>3</v>
      </c>
      <c r="E27" s="9" t="s">
        <v>8</v>
      </c>
      <c r="F27" s="10"/>
      <c r="G27" s="10"/>
      <c r="H27" s="10">
        <f t="shared" si="0"/>
        <v>0</v>
      </c>
      <c r="I27" s="10">
        <f t="shared" si="1"/>
        <v>0</v>
      </c>
      <c r="J27" s="10">
        <f t="shared" si="2"/>
        <v>0</v>
      </c>
    </row>
    <row r="28" spans="1:10" ht="60">
      <c r="A28" s="46">
        <v>26</v>
      </c>
      <c r="B28" s="54" t="s">
        <v>564</v>
      </c>
      <c r="C28" s="7" t="s">
        <v>250</v>
      </c>
      <c r="D28" s="8">
        <v>3</v>
      </c>
      <c r="E28" s="9" t="s">
        <v>8</v>
      </c>
      <c r="F28" s="10"/>
      <c r="G28" s="10"/>
      <c r="H28" s="10">
        <f t="shared" si="0"/>
        <v>0</v>
      </c>
      <c r="I28" s="10">
        <f t="shared" si="1"/>
        <v>0</v>
      </c>
      <c r="J28" s="10">
        <f t="shared" si="2"/>
        <v>0</v>
      </c>
    </row>
    <row r="29" spans="1:10" ht="24">
      <c r="A29" s="46">
        <v>27</v>
      </c>
      <c r="B29" s="54" t="s">
        <v>565</v>
      </c>
      <c r="C29" s="7" t="s">
        <v>222</v>
      </c>
      <c r="D29" s="8">
        <v>2</v>
      </c>
      <c r="E29" s="9" t="s">
        <v>7</v>
      </c>
      <c r="F29" s="10">
        <v>0</v>
      </c>
      <c r="G29" s="10"/>
      <c r="H29" s="10">
        <f t="shared" si="0"/>
        <v>0</v>
      </c>
      <c r="I29" s="10">
        <f t="shared" si="1"/>
        <v>0</v>
      </c>
      <c r="J29" s="10">
        <f t="shared" si="2"/>
        <v>0</v>
      </c>
    </row>
    <row r="30" spans="1:10" ht="144">
      <c r="A30" s="46">
        <v>28</v>
      </c>
      <c r="B30" s="54" t="s">
        <v>466</v>
      </c>
      <c r="C30" s="7" t="s">
        <v>224</v>
      </c>
      <c r="D30" s="39">
        <v>0.333</v>
      </c>
      <c r="E30" s="9" t="s">
        <v>13</v>
      </c>
      <c r="F30" s="10"/>
      <c r="G30" s="10"/>
      <c r="H30" s="10">
        <f t="shared" si="0"/>
        <v>0</v>
      </c>
      <c r="I30" s="10">
        <f t="shared" si="1"/>
        <v>0</v>
      </c>
      <c r="J30" s="10">
        <f t="shared" si="2"/>
        <v>0</v>
      </c>
    </row>
    <row r="31" spans="5:10" ht="15" customHeight="1">
      <c r="E31" s="70" t="s">
        <v>228</v>
      </c>
      <c r="F31" s="70"/>
      <c r="G31" s="70"/>
      <c r="H31" s="14">
        <f>SUM(H3:H30)</f>
        <v>0</v>
      </c>
      <c r="I31" s="14">
        <f>SUM(I3:I30)</f>
        <v>0</v>
      </c>
      <c r="J31" s="14">
        <f>SUM(J3:J30)</f>
        <v>0</v>
      </c>
    </row>
    <row r="32" ht="15"/>
    <row r="33" ht="15"/>
  </sheetData>
  <sheetProtection selectLockedCells="1" selectUnlockedCells="1"/>
  <mergeCells count="3">
    <mergeCell ref="A1:J1"/>
    <mergeCell ref="D2:E2"/>
    <mergeCell ref="E31:G31"/>
  </mergeCells>
  <printOptions horizontalCentered="1"/>
  <pageMargins left="0.39375" right="0.39375" top="0.5" bottom="0.5" header="0.511805555555556" footer="0.25"/>
  <pageSetup fitToHeight="3" fitToWidth="1" horizontalDpi="600" verticalDpi="600" orientation="portrait" paperSize="9" scale="97" r:id="rId1"/>
  <headerFooter alignWithMargins="0">
    <oddFooter>&amp;C&amp;P. oldal</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zoomScale="115" zoomScaleNormal="115" zoomScaleSheetLayoutView="90" zoomScalePageLayoutView="0" workbookViewId="0" topLeftCell="A1">
      <selection activeCell="A1" sqref="A1:J1"/>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6" width="7.421875" style="4" customWidth="1"/>
    <col min="7" max="7" width="6.57421875" style="4" bestFit="1" customWidth="1"/>
    <col min="8" max="8" width="8.7109375" style="4" customWidth="1"/>
    <col min="9" max="9" width="7.57421875" style="4" bestFit="1" customWidth="1"/>
    <col min="10" max="10" width="8.7109375" style="4" customWidth="1"/>
  </cols>
  <sheetData>
    <row r="1" spans="1:10" ht="34.5" customHeight="1">
      <c r="A1" s="63" t="s">
        <v>229</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60">
      <c r="A3" s="44">
        <v>1</v>
      </c>
      <c r="B3" s="54" t="s">
        <v>495</v>
      </c>
      <c r="C3" s="7" t="s">
        <v>134</v>
      </c>
      <c r="D3" s="8">
        <v>6</v>
      </c>
      <c r="E3" s="9" t="s">
        <v>8</v>
      </c>
      <c r="F3" s="10"/>
      <c r="G3" s="10"/>
      <c r="H3" s="10">
        <f>D3*F3</f>
        <v>0</v>
      </c>
      <c r="I3" s="10">
        <f>D3*G3</f>
        <v>0</v>
      </c>
      <c r="J3" s="10">
        <f>H3+I3</f>
        <v>0</v>
      </c>
    </row>
    <row r="4" spans="1:10" ht="60">
      <c r="A4" s="44">
        <v>2</v>
      </c>
      <c r="B4" s="54" t="s">
        <v>399</v>
      </c>
      <c r="C4" s="7" t="s">
        <v>181</v>
      </c>
      <c r="D4" s="8">
        <v>4</v>
      </c>
      <c r="E4" s="9" t="s">
        <v>8</v>
      </c>
      <c r="F4" s="10"/>
      <c r="G4" s="10"/>
      <c r="H4" s="10">
        <f aca="true" t="shared" si="0" ref="H4:H15">D4*F4</f>
        <v>0</v>
      </c>
      <c r="I4" s="10">
        <f aca="true" t="shared" si="1" ref="I4:I15">D4*G4</f>
        <v>0</v>
      </c>
      <c r="J4" s="10">
        <f aca="true" t="shared" si="2" ref="J4:J15">H4+I4</f>
        <v>0</v>
      </c>
    </row>
    <row r="5" spans="1:10" ht="36">
      <c r="A5" s="44">
        <v>3</v>
      </c>
      <c r="B5" s="54" t="s">
        <v>566</v>
      </c>
      <c r="C5" s="7" t="s">
        <v>240</v>
      </c>
      <c r="D5" s="8">
        <v>40</v>
      </c>
      <c r="E5" s="9" t="s">
        <v>7</v>
      </c>
      <c r="F5" s="10"/>
      <c r="G5" s="10"/>
      <c r="H5" s="10">
        <f t="shared" si="0"/>
        <v>0</v>
      </c>
      <c r="I5" s="10">
        <f t="shared" si="1"/>
        <v>0</v>
      </c>
      <c r="J5" s="10">
        <f t="shared" si="2"/>
        <v>0</v>
      </c>
    </row>
    <row r="6" spans="1:10" ht="60">
      <c r="A6" s="44">
        <v>4</v>
      </c>
      <c r="B6" s="54" t="s">
        <v>567</v>
      </c>
      <c r="C6" s="7" t="s">
        <v>230</v>
      </c>
      <c r="D6" s="8">
        <v>30</v>
      </c>
      <c r="E6" s="9" t="s">
        <v>7</v>
      </c>
      <c r="F6" s="10"/>
      <c r="G6" s="10"/>
      <c r="H6" s="10">
        <f t="shared" si="0"/>
        <v>0</v>
      </c>
      <c r="I6" s="10">
        <f t="shared" si="1"/>
        <v>0</v>
      </c>
      <c r="J6" s="10">
        <f t="shared" si="2"/>
        <v>0</v>
      </c>
    </row>
    <row r="7" spans="1:10" ht="48">
      <c r="A7" s="44">
        <v>5</v>
      </c>
      <c r="B7" s="54" t="s">
        <v>568</v>
      </c>
      <c r="C7" s="7" t="s">
        <v>231</v>
      </c>
      <c r="D7" s="8">
        <v>10</v>
      </c>
      <c r="E7" s="9" t="s">
        <v>8</v>
      </c>
      <c r="F7" s="10"/>
      <c r="G7" s="10"/>
      <c r="H7" s="10">
        <f t="shared" si="0"/>
        <v>0</v>
      </c>
      <c r="I7" s="10">
        <f t="shared" si="1"/>
        <v>0</v>
      </c>
      <c r="J7" s="10">
        <f t="shared" si="2"/>
        <v>0</v>
      </c>
    </row>
    <row r="8" spans="1:10" ht="60">
      <c r="A8" s="44">
        <v>6</v>
      </c>
      <c r="B8" s="54" t="s">
        <v>401</v>
      </c>
      <c r="C8" s="7" t="s">
        <v>232</v>
      </c>
      <c r="D8" s="8">
        <v>6</v>
      </c>
      <c r="E8" s="9" t="s">
        <v>8</v>
      </c>
      <c r="F8" s="10"/>
      <c r="G8" s="10"/>
      <c r="H8" s="10">
        <f t="shared" si="0"/>
        <v>0</v>
      </c>
      <c r="I8" s="10">
        <f t="shared" si="1"/>
        <v>0</v>
      </c>
      <c r="J8" s="10">
        <f t="shared" si="2"/>
        <v>0</v>
      </c>
    </row>
    <row r="9" spans="1:10" ht="72">
      <c r="A9" s="44">
        <v>7</v>
      </c>
      <c r="B9" s="54" t="s">
        <v>499</v>
      </c>
      <c r="C9" s="7" t="s">
        <v>233</v>
      </c>
      <c r="D9" s="8">
        <v>6</v>
      </c>
      <c r="E9" s="9" t="s">
        <v>8</v>
      </c>
      <c r="F9" s="10"/>
      <c r="G9" s="10"/>
      <c r="H9" s="10">
        <f t="shared" si="0"/>
        <v>0</v>
      </c>
      <c r="I9" s="10">
        <f t="shared" si="1"/>
        <v>0</v>
      </c>
      <c r="J9" s="10">
        <f t="shared" si="2"/>
        <v>0</v>
      </c>
    </row>
    <row r="10" spans="1:10" ht="48">
      <c r="A10" s="44">
        <v>8</v>
      </c>
      <c r="B10" s="54" t="s">
        <v>569</v>
      </c>
      <c r="C10" s="7" t="s">
        <v>237</v>
      </c>
      <c r="D10" s="8">
        <v>48</v>
      </c>
      <c r="E10" s="9" t="s">
        <v>7</v>
      </c>
      <c r="F10" s="10"/>
      <c r="G10" s="10"/>
      <c r="H10" s="10">
        <f t="shared" si="0"/>
        <v>0</v>
      </c>
      <c r="I10" s="10">
        <f t="shared" si="1"/>
        <v>0</v>
      </c>
      <c r="J10" s="10">
        <f t="shared" si="2"/>
        <v>0</v>
      </c>
    </row>
    <row r="11" spans="1:10" ht="72">
      <c r="A11" s="44">
        <v>9</v>
      </c>
      <c r="B11" s="54" t="s">
        <v>570</v>
      </c>
      <c r="C11" s="7" t="s">
        <v>234</v>
      </c>
      <c r="D11" s="8">
        <v>6</v>
      </c>
      <c r="E11" s="9" t="s">
        <v>15</v>
      </c>
      <c r="F11" s="10"/>
      <c r="G11" s="10"/>
      <c r="H11" s="10">
        <f t="shared" si="0"/>
        <v>0</v>
      </c>
      <c r="I11" s="10">
        <f t="shared" si="1"/>
        <v>0</v>
      </c>
      <c r="J11" s="10">
        <f t="shared" si="2"/>
        <v>0</v>
      </c>
    </row>
    <row r="12" spans="1:10" ht="96">
      <c r="A12" s="44">
        <v>10</v>
      </c>
      <c r="B12" s="54" t="s">
        <v>571</v>
      </c>
      <c r="C12" s="7" t="s">
        <v>239</v>
      </c>
      <c r="D12" s="8">
        <v>6</v>
      </c>
      <c r="E12" s="9" t="s">
        <v>8</v>
      </c>
      <c r="F12" s="10"/>
      <c r="G12" s="10"/>
      <c r="H12" s="10">
        <f t="shared" si="0"/>
        <v>0</v>
      </c>
      <c r="I12" s="10">
        <f t="shared" si="1"/>
        <v>0</v>
      </c>
      <c r="J12" s="10">
        <f t="shared" si="2"/>
        <v>0</v>
      </c>
    </row>
    <row r="13" spans="1:10" ht="60">
      <c r="A13" s="44">
        <v>11</v>
      </c>
      <c r="B13" s="54" t="s">
        <v>572</v>
      </c>
      <c r="C13" s="7" t="s">
        <v>238</v>
      </c>
      <c r="D13" s="8">
        <v>6</v>
      </c>
      <c r="E13" s="9" t="s">
        <v>8</v>
      </c>
      <c r="F13" s="10"/>
      <c r="G13" s="10"/>
      <c r="H13" s="10">
        <f t="shared" si="0"/>
        <v>0</v>
      </c>
      <c r="I13" s="10">
        <f t="shared" si="1"/>
        <v>0</v>
      </c>
      <c r="J13" s="10">
        <f t="shared" si="2"/>
        <v>0</v>
      </c>
    </row>
    <row r="14" spans="1:10" ht="72">
      <c r="A14" s="44">
        <v>12</v>
      </c>
      <c r="B14" s="54" t="s">
        <v>573</v>
      </c>
      <c r="C14" s="7" t="s">
        <v>235</v>
      </c>
      <c r="D14" s="8">
        <v>9</v>
      </c>
      <c r="E14" s="9" t="s">
        <v>8</v>
      </c>
      <c r="F14" s="10"/>
      <c r="G14" s="10"/>
      <c r="H14" s="10">
        <f t="shared" si="0"/>
        <v>0</v>
      </c>
      <c r="I14" s="10">
        <f t="shared" si="1"/>
        <v>0</v>
      </c>
      <c r="J14" s="10">
        <f t="shared" si="2"/>
        <v>0</v>
      </c>
    </row>
    <row r="15" spans="1:10" ht="72">
      <c r="A15" s="44">
        <v>13</v>
      </c>
      <c r="B15" s="54" t="s">
        <v>574</v>
      </c>
      <c r="C15" s="7" t="s">
        <v>236</v>
      </c>
      <c r="D15" s="8">
        <v>6</v>
      </c>
      <c r="E15" s="9" t="s">
        <v>8</v>
      </c>
      <c r="F15" s="10"/>
      <c r="G15" s="10"/>
      <c r="H15" s="10">
        <f t="shared" si="0"/>
        <v>0</v>
      </c>
      <c r="I15" s="10">
        <f t="shared" si="1"/>
        <v>0</v>
      </c>
      <c r="J15" s="10">
        <f t="shared" si="2"/>
        <v>0</v>
      </c>
    </row>
    <row r="16" spans="5:10" ht="15">
      <c r="E16" s="65" t="s">
        <v>241</v>
      </c>
      <c r="F16" s="65"/>
      <c r="G16" s="65"/>
      <c r="H16" s="14">
        <f>SUM(H3:H15)</f>
        <v>0</v>
      </c>
      <c r="I16" s="14">
        <f>SUM(I3:I15)</f>
        <v>0</v>
      </c>
      <c r="J16" s="14">
        <f>SUM(J3:J15)</f>
        <v>0</v>
      </c>
    </row>
    <row r="17" ht="15"/>
    <row r="18" ht="15"/>
    <row r="19" ht="15"/>
    <row r="20" ht="15"/>
    <row r="21" ht="15"/>
    <row r="22" ht="15"/>
    <row r="23" ht="15"/>
    <row r="24" ht="15"/>
    <row r="25" ht="15"/>
    <row r="26" ht="15"/>
  </sheetData>
  <sheetProtection selectLockedCells="1" selectUnlockedCells="1"/>
  <mergeCells count="3">
    <mergeCell ref="A1:J1"/>
    <mergeCell ref="D2:E2"/>
    <mergeCell ref="E16:G16"/>
  </mergeCells>
  <printOptions horizontalCentered="1"/>
  <pageMargins left="0.39375" right="0.39375" top="0.5" bottom="0.5" header="0.511805555555556" footer="0.25"/>
  <pageSetup fitToHeight="2" fitToWidth="1" horizontalDpi="600" verticalDpi="600" orientation="portrait" paperSize="9" scale="99" r:id="rId1"/>
  <headerFooter alignWithMargins="0">
    <oddFooter>&amp;C&amp;P. oldal</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23"/>
  <sheetViews>
    <sheetView zoomScale="130" zoomScaleNormal="130" zoomScaleSheetLayoutView="90" zoomScalePageLayoutView="0" workbookViewId="0" topLeftCell="A1">
      <selection activeCell="C2" sqref="C2"/>
    </sheetView>
  </sheetViews>
  <sheetFormatPr defaultColWidth="9.140625" defaultRowHeight="12" customHeight="1"/>
  <cols>
    <col min="1" max="1" width="5.421875" style="0" customWidth="1"/>
    <col min="2" max="2" width="11.57421875" style="1" customWidth="1"/>
    <col min="3" max="3" width="31.00390625" style="1" customWidth="1"/>
    <col min="4" max="4" width="6.140625" style="2" customWidth="1"/>
    <col min="5" max="5" width="3.28125" style="3" customWidth="1"/>
    <col min="6" max="7" width="7.421875" style="4" customWidth="1"/>
    <col min="8" max="8" width="8.7109375" style="4" customWidth="1"/>
    <col min="9" max="9" width="7.421875" style="4" bestFit="1" customWidth="1"/>
    <col min="10" max="10" width="8.7109375" style="4" customWidth="1"/>
  </cols>
  <sheetData>
    <row r="1" spans="1:10" ht="34.5" customHeight="1">
      <c r="A1" s="63" t="s">
        <v>242</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48">
      <c r="A3" s="20">
        <v>1</v>
      </c>
      <c r="B3" s="54" t="s">
        <v>432</v>
      </c>
      <c r="C3" s="16" t="s">
        <v>53</v>
      </c>
      <c r="D3" s="17">
        <v>4.5</v>
      </c>
      <c r="E3" s="18" t="s">
        <v>12</v>
      </c>
      <c r="F3" s="10"/>
      <c r="G3" s="10"/>
      <c r="H3" s="10">
        <f aca="true" t="shared" si="0" ref="H3:H22">D3*F3</f>
        <v>0</v>
      </c>
      <c r="I3" s="10">
        <f aca="true" t="shared" si="1" ref="I3:I22">D3*G3</f>
        <v>0</v>
      </c>
      <c r="J3" s="10">
        <f aca="true" t="shared" si="2" ref="J3:J22">H3+I3</f>
        <v>0</v>
      </c>
    </row>
    <row r="4" spans="1:10" ht="36">
      <c r="A4" s="20">
        <v>2</v>
      </c>
      <c r="B4" s="54" t="s">
        <v>433</v>
      </c>
      <c r="C4" s="16" t="s">
        <v>54</v>
      </c>
      <c r="D4" s="17">
        <v>22</v>
      </c>
      <c r="E4" s="18" t="s">
        <v>12</v>
      </c>
      <c r="F4" s="10"/>
      <c r="G4" s="10"/>
      <c r="H4" s="10">
        <f t="shared" si="0"/>
        <v>0</v>
      </c>
      <c r="I4" s="10">
        <f t="shared" si="1"/>
        <v>0</v>
      </c>
      <c r="J4" s="10">
        <f t="shared" si="2"/>
        <v>0</v>
      </c>
    </row>
    <row r="5" spans="1:10" ht="60">
      <c r="A5" s="20">
        <v>3</v>
      </c>
      <c r="B5" s="54" t="s">
        <v>434</v>
      </c>
      <c r="C5" s="16" t="s">
        <v>55</v>
      </c>
      <c r="D5" s="17">
        <v>10</v>
      </c>
      <c r="E5" s="18" t="s">
        <v>10</v>
      </c>
      <c r="F5" s="10">
        <v>0</v>
      </c>
      <c r="G5" s="10"/>
      <c r="H5" s="10">
        <f t="shared" si="0"/>
        <v>0</v>
      </c>
      <c r="I5" s="10">
        <f t="shared" si="1"/>
        <v>0</v>
      </c>
      <c r="J5" s="10">
        <f t="shared" si="2"/>
        <v>0</v>
      </c>
    </row>
    <row r="6" spans="1:10" ht="36">
      <c r="A6" s="20">
        <v>4</v>
      </c>
      <c r="B6" s="54" t="s">
        <v>435</v>
      </c>
      <c r="C6" s="16" t="s">
        <v>56</v>
      </c>
      <c r="D6" s="17">
        <v>4</v>
      </c>
      <c r="E6" s="18" t="s">
        <v>10</v>
      </c>
      <c r="F6" s="10"/>
      <c r="G6" s="10"/>
      <c r="H6" s="10">
        <f t="shared" si="0"/>
        <v>0</v>
      </c>
      <c r="I6" s="10">
        <f t="shared" si="1"/>
        <v>0</v>
      </c>
      <c r="J6" s="10">
        <f t="shared" si="2"/>
        <v>0</v>
      </c>
    </row>
    <row r="7" spans="1:10" ht="36">
      <c r="A7" s="20">
        <v>5</v>
      </c>
      <c r="B7" s="54" t="s">
        <v>436</v>
      </c>
      <c r="C7" s="16" t="s">
        <v>57</v>
      </c>
      <c r="D7" s="17">
        <v>6.5</v>
      </c>
      <c r="E7" s="18" t="s">
        <v>10</v>
      </c>
      <c r="F7" s="10"/>
      <c r="G7" s="10"/>
      <c r="H7" s="10">
        <f t="shared" si="0"/>
        <v>0</v>
      </c>
      <c r="I7" s="10">
        <f t="shared" si="1"/>
        <v>0</v>
      </c>
      <c r="J7" s="10">
        <f t="shared" si="2"/>
        <v>0</v>
      </c>
    </row>
    <row r="8" spans="1:10" ht="36">
      <c r="A8" s="20">
        <v>6</v>
      </c>
      <c r="B8" s="54" t="s">
        <v>437</v>
      </c>
      <c r="C8" s="16" t="s">
        <v>58</v>
      </c>
      <c r="D8" s="17">
        <v>3.5</v>
      </c>
      <c r="E8" s="18" t="s">
        <v>10</v>
      </c>
      <c r="F8" s="10"/>
      <c r="G8" s="10"/>
      <c r="H8" s="10">
        <f t="shared" si="0"/>
        <v>0</v>
      </c>
      <c r="I8" s="10">
        <f t="shared" si="1"/>
        <v>0</v>
      </c>
      <c r="J8" s="10">
        <f t="shared" si="2"/>
        <v>0</v>
      </c>
    </row>
    <row r="9" spans="1:10" ht="72">
      <c r="A9" s="20">
        <v>7</v>
      </c>
      <c r="B9" s="54" t="s">
        <v>575</v>
      </c>
      <c r="C9" s="16" t="s">
        <v>361</v>
      </c>
      <c r="D9" s="17">
        <v>0.24</v>
      </c>
      <c r="E9" s="18" t="s">
        <v>13</v>
      </c>
      <c r="F9" s="10"/>
      <c r="G9" s="10"/>
      <c r="H9" s="10">
        <f t="shared" si="0"/>
        <v>0</v>
      </c>
      <c r="I9" s="10">
        <f t="shared" si="1"/>
        <v>0</v>
      </c>
      <c r="J9" s="10">
        <f t="shared" si="2"/>
        <v>0</v>
      </c>
    </row>
    <row r="10" spans="1:10" ht="36">
      <c r="A10" s="20">
        <v>8</v>
      </c>
      <c r="B10" s="54" t="s">
        <v>439</v>
      </c>
      <c r="C10" s="16" t="s">
        <v>60</v>
      </c>
      <c r="D10" s="17">
        <v>0.1</v>
      </c>
      <c r="E10" s="18" t="s">
        <v>13</v>
      </c>
      <c r="F10" s="10"/>
      <c r="G10" s="10"/>
      <c r="H10" s="10">
        <f t="shared" si="0"/>
        <v>0</v>
      </c>
      <c r="I10" s="10">
        <f t="shared" si="1"/>
        <v>0</v>
      </c>
      <c r="J10" s="10">
        <f t="shared" si="2"/>
        <v>0</v>
      </c>
    </row>
    <row r="11" spans="1:10" ht="36">
      <c r="A11" s="20">
        <v>9</v>
      </c>
      <c r="B11" s="54" t="s">
        <v>440</v>
      </c>
      <c r="C11" s="16" t="s">
        <v>61</v>
      </c>
      <c r="D11" s="17">
        <v>16</v>
      </c>
      <c r="E11" s="18" t="s">
        <v>12</v>
      </c>
      <c r="F11" s="10"/>
      <c r="G11" s="10"/>
      <c r="H11" s="10">
        <f t="shared" si="0"/>
        <v>0</v>
      </c>
      <c r="I11" s="10">
        <f t="shared" si="1"/>
        <v>0</v>
      </c>
      <c r="J11" s="10">
        <f t="shared" si="2"/>
        <v>0</v>
      </c>
    </row>
    <row r="12" spans="1:10" ht="48">
      <c r="A12" s="20">
        <v>10</v>
      </c>
      <c r="B12" s="54" t="s">
        <v>441</v>
      </c>
      <c r="C12" s="16" t="s">
        <v>62</v>
      </c>
      <c r="D12" s="17">
        <v>198</v>
      </c>
      <c r="E12" s="18" t="s">
        <v>7</v>
      </c>
      <c r="F12" s="10"/>
      <c r="G12" s="10"/>
      <c r="H12" s="10">
        <f t="shared" si="0"/>
        <v>0</v>
      </c>
      <c r="I12" s="10">
        <f t="shared" si="1"/>
        <v>0</v>
      </c>
      <c r="J12" s="10">
        <f t="shared" si="2"/>
        <v>0</v>
      </c>
    </row>
    <row r="13" spans="1:10" ht="36">
      <c r="A13" s="20">
        <v>11</v>
      </c>
      <c r="B13" s="54" t="s">
        <v>442</v>
      </c>
      <c r="C13" s="16" t="s">
        <v>63</v>
      </c>
      <c r="D13" s="17">
        <v>6</v>
      </c>
      <c r="E13" s="18" t="s">
        <v>7</v>
      </c>
      <c r="F13" s="10"/>
      <c r="G13" s="10"/>
      <c r="H13" s="10">
        <f t="shared" si="0"/>
        <v>0</v>
      </c>
      <c r="I13" s="10">
        <f t="shared" si="1"/>
        <v>0</v>
      </c>
      <c r="J13" s="10">
        <f t="shared" si="2"/>
        <v>0</v>
      </c>
    </row>
    <row r="14" spans="1:10" ht="132">
      <c r="A14" s="20">
        <v>12</v>
      </c>
      <c r="B14" s="54" t="s">
        <v>576</v>
      </c>
      <c r="C14" s="16" t="s">
        <v>362</v>
      </c>
      <c r="D14" s="17">
        <v>144</v>
      </c>
      <c r="E14" s="18" t="s">
        <v>12</v>
      </c>
      <c r="F14" s="10"/>
      <c r="G14" s="10"/>
      <c r="H14" s="10">
        <f t="shared" si="0"/>
        <v>0</v>
      </c>
      <c r="I14" s="10">
        <f t="shared" si="1"/>
        <v>0</v>
      </c>
      <c r="J14" s="10">
        <f t="shared" si="2"/>
        <v>0</v>
      </c>
    </row>
    <row r="15" spans="1:10" ht="60">
      <c r="A15" s="20">
        <v>13</v>
      </c>
      <c r="B15" s="54" t="s">
        <v>445</v>
      </c>
      <c r="C15" s="16" t="s">
        <v>363</v>
      </c>
      <c r="D15" s="17">
        <v>200</v>
      </c>
      <c r="E15" s="18" t="s">
        <v>8</v>
      </c>
      <c r="F15" s="10"/>
      <c r="G15" s="10"/>
      <c r="H15" s="10">
        <f t="shared" si="0"/>
        <v>0</v>
      </c>
      <c r="I15" s="10">
        <f t="shared" si="1"/>
        <v>0</v>
      </c>
      <c r="J15" s="10">
        <f t="shared" si="2"/>
        <v>0</v>
      </c>
    </row>
    <row r="16" spans="1:10" ht="72">
      <c r="A16" s="20">
        <v>14</v>
      </c>
      <c r="B16" s="54" t="s">
        <v>446</v>
      </c>
      <c r="C16" s="16" t="s">
        <v>364</v>
      </c>
      <c r="D16" s="17">
        <v>12</v>
      </c>
      <c r="E16" s="18" t="s">
        <v>7</v>
      </c>
      <c r="F16" s="10"/>
      <c r="G16" s="10"/>
      <c r="H16" s="10">
        <f t="shared" si="0"/>
        <v>0</v>
      </c>
      <c r="I16" s="10">
        <f t="shared" si="1"/>
        <v>0</v>
      </c>
      <c r="J16" s="10">
        <f t="shared" si="2"/>
        <v>0</v>
      </c>
    </row>
    <row r="17" spans="1:10" ht="72">
      <c r="A17" s="20">
        <v>15</v>
      </c>
      <c r="B17" s="54" t="s">
        <v>577</v>
      </c>
      <c r="C17" s="7" t="s">
        <v>367</v>
      </c>
      <c r="D17" s="8">
        <v>2</v>
      </c>
      <c r="E17" s="9" t="s">
        <v>8</v>
      </c>
      <c r="F17" s="10"/>
      <c r="G17" s="10"/>
      <c r="H17" s="10">
        <f t="shared" si="0"/>
        <v>0</v>
      </c>
      <c r="I17" s="10">
        <f t="shared" si="1"/>
        <v>0</v>
      </c>
      <c r="J17" s="10">
        <f t="shared" si="2"/>
        <v>0</v>
      </c>
    </row>
    <row r="18" spans="1:10" ht="72">
      <c r="A18" s="20">
        <v>16</v>
      </c>
      <c r="B18" s="54" t="s">
        <v>447</v>
      </c>
      <c r="C18" s="16" t="s">
        <v>359</v>
      </c>
      <c r="D18" s="17">
        <v>12</v>
      </c>
      <c r="E18" s="18" t="s">
        <v>8</v>
      </c>
      <c r="F18" s="10"/>
      <c r="G18" s="10"/>
      <c r="H18" s="10">
        <f t="shared" si="0"/>
        <v>0</v>
      </c>
      <c r="I18" s="10">
        <f t="shared" si="1"/>
        <v>0</v>
      </c>
      <c r="J18" s="10">
        <f t="shared" si="2"/>
        <v>0</v>
      </c>
    </row>
    <row r="19" spans="1:10" ht="60">
      <c r="A19" s="20">
        <v>17</v>
      </c>
      <c r="B19" s="54" t="s">
        <v>448</v>
      </c>
      <c r="C19" s="16" t="s">
        <v>365</v>
      </c>
      <c r="D19" s="17">
        <v>6</v>
      </c>
      <c r="E19" s="18" t="s">
        <v>7</v>
      </c>
      <c r="F19" s="10"/>
      <c r="G19" s="10"/>
      <c r="H19" s="10">
        <f t="shared" si="0"/>
        <v>0</v>
      </c>
      <c r="I19" s="10">
        <f t="shared" si="1"/>
        <v>0</v>
      </c>
      <c r="J19" s="10">
        <f t="shared" si="2"/>
        <v>0</v>
      </c>
    </row>
    <row r="20" spans="1:10" ht="24">
      <c r="A20" s="20">
        <v>18</v>
      </c>
      <c r="B20" s="54" t="s">
        <v>449</v>
      </c>
      <c r="C20" s="16" t="s">
        <v>64</v>
      </c>
      <c r="D20" s="17">
        <v>6</v>
      </c>
      <c r="E20" s="18" t="s">
        <v>8</v>
      </c>
      <c r="F20" s="10"/>
      <c r="G20" s="10"/>
      <c r="H20" s="10">
        <f t="shared" si="0"/>
        <v>0</v>
      </c>
      <c r="I20" s="10">
        <f t="shared" si="1"/>
        <v>0</v>
      </c>
      <c r="J20" s="10">
        <f t="shared" si="2"/>
        <v>0</v>
      </c>
    </row>
    <row r="21" spans="1:10" ht="60">
      <c r="A21" s="20">
        <v>19</v>
      </c>
      <c r="B21" s="54" t="s">
        <v>578</v>
      </c>
      <c r="C21" s="16" t="s">
        <v>366</v>
      </c>
      <c r="D21" s="17">
        <v>12</v>
      </c>
      <c r="E21" s="18" t="s">
        <v>7</v>
      </c>
      <c r="F21" s="10"/>
      <c r="G21" s="10"/>
      <c r="H21" s="10">
        <f t="shared" si="0"/>
        <v>0</v>
      </c>
      <c r="I21" s="10">
        <f t="shared" si="1"/>
        <v>0</v>
      </c>
      <c r="J21" s="10">
        <f t="shared" si="2"/>
        <v>0</v>
      </c>
    </row>
    <row r="22" spans="1:10" ht="84">
      <c r="A22" s="20">
        <v>20</v>
      </c>
      <c r="B22" s="54" t="s">
        <v>579</v>
      </c>
      <c r="C22" s="7" t="s">
        <v>243</v>
      </c>
      <c r="D22" s="8">
        <v>1</v>
      </c>
      <c r="E22" s="9" t="s">
        <v>8</v>
      </c>
      <c r="F22" s="10"/>
      <c r="G22" s="10"/>
      <c r="H22" s="10">
        <f t="shared" si="0"/>
        <v>0</v>
      </c>
      <c r="I22" s="10">
        <f t="shared" si="1"/>
        <v>0</v>
      </c>
      <c r="J22" s="10">
        <f t="shared" si="2"/>
        <v>0</v>
      </c>
    </row>
    <row r="23" spans="6:10" ht="15">
      <c r="F23" s="65" t="s">
        <v>14</v>
      </c>
      <c r="G23" s="65"/>
      <c r="H23" s="14">
        <f>SUM(H3:H22)</f>
        <v>0</v>
      </c>
      <c r="I23" s="14">
        <f>SUM(I3:I22)</f>
        <v>0</v>
      </c>
      <c r="J23" s="14">
        <f>SUM(J3:J22)</f>
        <v>0</v>
      </c>
    </row>
  </sheetData>
  <sheetProtection selectLockedCells="1" selectUnlockedCells="1"/>
  <mergeCells count="3">
    <mergeCell ref="A1:J1"/>
    <mergeCell ref="D2:E2"/>
    <mergeCell ref="F23:G23"/>
  </mergeCells>
  <printOptions horizontalCentered="1"/>
  <pageMargins left="0.39375" right="0.39375" top="0.5" bottom="0.5" header="0.511805555555556" footer="0.25"/>
  <pageSetup fitToHeight="2" fitToWidth="1" horizontalDpi="600" verticalDpi="600" orientation="portrait" paperSize="9" scale="98" r:id="rId1"/>
  <headerFooter alignWithMargins="0">
    <oddFooter>&amp;C&amp;P. oldal</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J34"/>
  <sheetViews>
    <sheetView zoomScale="130" zoomScaleNormal="130" zoomScaleSheetLayoutView="90" zoomScalePageLayoutView="0" workbookViewId="0" topLeftCell="A1">
      <selection activeCell="C3" sqref="C3"/>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7" width="7.421875" style="4" customWidth="1"/>
    <col min="8" max="10" width="8.7109375" style="4" customWidth="1"/>
  </cols>
  <sheetData>
    <row r="1" spans="1:10" ht="34.5" customHeight="1">
      <c r="A1" s="63" t="s">
        <v>244</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60">
      <c r="A3" s="21">
        <v>1</v>
      </c>
      <c r="B3" s="54" t="s">
        <v>580</v>
      </c>
      <c r="C3" s="7" t="s">
        <v>329</v>
      </c>
      <c r="D3" s="8">
        <v>19</v>
      </c>
      <c r="E3" s="9" t="s">
        <v>12</v>
      </c>
      <c r="F3" s="10"/>
      <c r="G3" s="10"/>
      <c r="H3" s="10">
        <f>D3*F3</f>
        <v>0</v>
      </c>
      <c r="I3" s="10">
        <f>D3*G3</f>
        <v>0</v>
      </c>
      <c r="J3" s="10">
        <f>H3+I3</f>
        <v>0</v>
      </c>
    </row>
    <row r="4" spans="1:10" ht="60">
      <c r="A4" s="21">
        <v>2</v>
      </c>
      <c r="B4" s="54" t="s">
        <v>581</v>
      </c>
      <c r="C4" s="7" t="s">
        <v>328</v>
      </c>
      <c r="D4" s="8">
        <v>53</v>
      </c>
      <c r="E4" s="9" t="s">
        <v>12</v>
      </c>
      <c r="F4" s="10"/>
      <c r="G4" s="10"/>
      <c r="H4" s="10">
        <f aca="true" t="shared" si="0" ref="H4:H29">D4*F4</f>
        <v>0</v>
      </c>
      <c r="I4" s="10">
        <f aca="true" t="shared" si="1" ref="I4:I29">D4*G4</f>
        <v>0</v>
      </c>
      <c r="J4" s="10">
        <f aca="true" t="shared" si="2" ref="J4:J29">H4+I4</f>
        <v>0</v>
      </c>
    </row>
    <row r="5" spans="1:10" ht="60">
      <c r="A5" s="21">
        <v>3</v>
      </c>
      <c r="B5" s="54" t="s">
        <v>582</v>
      </c>
      <c r="C5" s="7" t="s">
        <v>330</v>
      </c>
      <c r="D5" s="8">
        <v>14</v>
      </c>
      <c r="E5" s="9" t="s">
        <v>12</v>
      </c>
      <c r="F5" s="10"/>
      <c r="G5" s="10"/>
      <c r="H5" s="10">
        <f t="shared" si="0"/>
        <v>0</v>
      </c>
      <c r="I5" s="10">
        <f t="shared" si="1"/>
        <v>0</v>
      </c>
      <c r="J5" s="10">
        <f t="shared" si="2"/>
        <v>0</v>
      </c>
    </row>
    <row r="6" spans="1:10" ht="84">
      <c r="A6" s="21">
        <v>4</v>
      </c>
      <c r="B6" s="54" t="s">
        <v>454</v>
      </c>
      <c r="C6" s="7" t="s">
        <v>331</v>
      </c>
      <c r="D6" s="8">
        <v>80</v>
      </c>
      <c r="E6" s="9" t="s">
        <v>10</v>
      </c>
      <c r="F6" s="10">
        <v>0</v>
      </c>
      <c r="G6" s="10"/>
      <c r="H6" s="10">
        <f t="shared" si="0"/>
        <v>0</v>
      </c>
      <c r="I6" s="10">
        <f t="shared" si="1"/>
        <v>0</v>
      </c>
      <c r="J6" s="10">
        <f t="shared" si="2"/>
        <v>0</v>
      </c>
    </row>
    <row r="7" spans="1:10" ht="84">
      <c r="A7" s="21">
        <v>5</v>
      </c>
      <c r="B7" s="54" t="s">
        <v>583</v>
      </c>
      <c r="C7" s="7" t="s">
        <v>332</v>
      </c>
      <c r="D7" s="8">
        <v>14</v>
      </c>
      <c r="E7" s="9" t="s">
        <v>12</v>
      </c>
      <c r="F7" s="10">
        <v>0</v>
      </c>
      <c r="G7" s="10"/>
      <c r="H7" s="10">
        <f t="shared" si="0"/>
        <v>0</v>
      </c>
      <c r="I7" s="10">
        <f t="shared" si="1"/>
        <v>0</v>
      </c>
      <c r="J7" s="10">
        <f t="shared" si="2"/>
        <v>0</v>
      </c>
    </row>
    <row r="8" spans="1:10" ht="60">
      <c r="A8" s="21">
        <v>6</v>
      </c>
      <c r="B8" s="54" t="s">
        <v>472</v>
      </c>
      <c r="C8" s="7" t="s">
        <v>333</v>
      </c>
      <c r="D8" s="8">
        <v>105</v>
      </c>
      <c r="E8" s="9" t="s">
        <v>10</v>
      </c>
      <c r="F8" s="10"/>
      <c r="G8" s="10"/>
      <c r="H8" s="10">
        <f t="shared" si="0"/>
        <v>0</v>
      </c>
      <c r="I8" s="10">
        <f t="shared" si="1"/>
        <v>0</v>
      </c>
      <c r="J8" s="10">
        <f t="shared" si="2"/>
        <v>0</v>
      </c>
    </row>
    <row r="9" spans="1:10" ht="72">
      <c r="A9" s="21">
        <v>7</v>
      </c>
      <c r="B9" s="54" t="s">
        <v>584</v>
      </c>
      <c r="C9" s="7" t="s">
        <v>334</v>
      </c>
      <c r="D9" s="8">
        <v>2.8</v>
      </c>
      <c r="E9" s="9" t="s">
        <v>10</v>
      </c>
      <c r="F9" s="10"/>
      <c r="G9" s="10"/>
      <c r="H9" s="10">
        <f t="shared" si="0"/>
        <v>0</v>
      </c>
      <c r="I9" s="10">
        <f t="shared" si="1"/>
        <v>0</v>
      </c>
      <c r="J9" s="10">
        <f t="shared" si="2"/>
        <v>0</v>
      </c>
    </row>
    <row r="10" spans="1:10" ht="72">
      <c r="A10" s="21">
        <v>8</v>
      </c>
      <c r="B10" s="54" t="s">
        <v>585</v>
      </c>
      <c r="C10" s="7" t="s">
        <v>335</v>
      </c>
      <c r="D10" s="8">
        <v>24</v>
      </c>
      <c r="E10" s="9" t="s">
        <v>12</v>
      </c>
      <c r="F10" s="10">
        <v>0</v>
      </c>
      <c r="G10" s="10"/>
      <c r="H10" s="10">
        <f t="shared" si="0"/>
        <v>0</v>
      </c>
      <c r="I10" s="10">
        <f t="shared" si="1"/>
        <v>0</v>
      </c>
      <c r="J10" s="10">
        <f t="shared" si="2"/>
        <v>0</v>
      </c>
    </row>
    <row r="11" spans="1:10" ht="48">
      <c r="A11" s="21">
        <v>9</v>
      </c>
      <c r="B11" s="54" t="s">
        <v>521</v>
      </c>
      <c r="C11" s="7" t="s">
        <v>336</v>
      </c>
      <c r="D11" s="8">
        <v>85</v>
      </c>
      <c r="E11" s="9" t="s">
        <v>10</v>
      </c>
      <c r="F11" s="10"/>
      <c r="G11" s="10"/>
      <c r="H11" s="10">
        <f t="shared" si="0"/>
        <v>0</v>
      </c>
      <c r="I11" s="10">
        <f t="shared" si="1"/>
        <v>0</v>
      </c>
      <c r="J11" s="10">
        <f t="shared" si="2"/>
        <v>0</v>
      </c>
    </row>
    <row r="12" spans="1:10" ht="48">
      <c r="A12" s="21">
        <v>10</v>
      </c>
      <c r="B12" s="54" t="s">
        <v>474</v>
      </c>
      <c r="C12" s="7" t="s">
        <v>337</v>
      </c>
      <c r="D12" s="8">
        <v>20</v>
      </c>
      <c r="E12" s="9" t="s">
        <v>10</v>
      </c>
      <c r="F12" s="10"/>
      <c r="G12" s="10"/>
      <c r="H12" s="10">
        <f t="shared" si="0"/>
        <v>0</v>
      </c>
      <c r="I12" s="10">
        <f t="shared" si="1"/>
        <v>0</v>
      </c>
      <c r="J12" s="10">
        <f t="shared" si="2"/>
        <v>0</v>
      </c>
    </row>
    <row r="13" spans="1:10" ht="24">
      <c r="A13" s="21">
        <v>11</v>
      </c>
      <c r="B13" s="54" t="s">
        <v>476</v>
      </c>
      <c r="C13" s="7" t="s">
        <v>17</v>
      </c>
      <c r="D13" s="8">
        <v>108</v>
      </c>
      <c r="E13" s="9" t="s">
        <v>10</v>
      </c>
      <c r="F13" s="10">
        <v>0</v>
      </c>
      <c r="G13" s="10"/>
      <c r="H13" s="10">
        <f t="shared" si="0"/>
        <v>0</v>
      </c>
      <c r="I13" s="10">
        <f t="shared" si="1"/>
        <v>0</v>
      </c>
      <c r="J13" s="10">
        <f t="shared" si="2"/>
        <v>0</v>
      </c>
    </row>
    <row r="14" spans="1:10" ht="48">
      <c r="A14" s="21">
        <v>12</v>
      </c>
      <c r="B14" s="54" t="s">
        <v>457</v>
      </c>
      <c r="C14" s="7" t="s">
        <v>338</v>
      </c>
      <c r="D14" s="8">
        <v>18</v>
      </c>
      <c r="E14" s="9" t="s">
        <v>8</v>
      </c>
      <c r="F14" s="10"/>
      <c r="G14" s="10">
        <v>0</v>
      </c>
      <c r="H14" s="10">
        <f t="shared" si="0"/>
        <v>0</v>
      </c>
      <c r="I14" s="10">
        <f t="shared" si="1"/>
        <v>0</v>
      </c>
      <c r="J14" s="10">
        <f t="shared" si="2"/>
        <v>0</v>
      </c>
    </row>
    <row r="15" spans="1:10" ht="84">
      <c r="A15" s="21">
        <v>13</v>
      </c>
      <c r="B15" s="54" t="s">
        <v>586</v>
      </c>
      <c r="C15" s="7" t="s">
        <v>339</v>
      </c>
      <c r="D15" s="8">
        <v>1.2</v>
      </c>
      <c r="E15" s="9" t="s">
        <v>13</v>
      </c>
      <c r="F15" s="10"/>
      <c r="G15" s="10"/>
      <c r="H15" s="10">
        <f t="shared" si="0"/>
        <v>0</v>
      </c>
      <c r="I15" s="10">
        <f t="shared" si="1"/>
        <v>0</v>
      </c>
      <c r="J15" s="10">
        <f t="shared" si="2"/>
        <v>0</v>
      </c>
    </row>
    <row r="16" spans="1:10" ht="48">
      <c r="A16" s="21">
        <v>14</v>
      </c>
      <c r="B16" s="54" t="s">
        <v>587</v>
      </c>
      <c r="C16" s="7" t="s">
        <v>340</v>
      </c>
      <c r="D16" s="8">
        <v>15</v>
      </c>
      <c r="E16" s="9" t="s">
        <v>7</v>
      </c>
      <c r="F16" s="10"/>
      <c r="G16" s="10"/>
      <c r="H16" s="10">
        <f t="shared" si="0"/>
        <v>0</v>
      </c>
      <c r="I16" s="10">
        <f t="shared" si="1"/>
        <v>0</v>
      </c>
      <c r="J16" s="10">
        <f t="shared" si="2"/>
        <v>0</v>
      </c>
    </row>
    <row r="17" spans="1:10" ht="84">
      <c r="A17" s="21">
        <v>15</v>
      </c>
      <c r="B17" s="54" t="s">
        <v>588</v>
      </c>
      <c r="C17" s="16" t="s">
        <v>341</v>
      </c>
      <c r="D17" s="8">
        <v>40</v>
      </c>
      <c r="E17" s="9" t="s">
        <v>12</v>
      </c>
      <c r="F17" s="10"/>
      <c r="G17" s="10"/>
      <c r="H17" s="10">
        <f t="shared" si="0"/>
        <v>0</v>
      </c>
      <c r="I17" s="10">
        <f t="shared" si="1"/>
        <v>0</v>
      </c>
      <c r="J17" s="10">
        <f t="shared" si="2"/>
        <v>0</v>
      </c>
    </row>
    <row r="18" spans="1:10" ht="96">
      <c r="A18" s="21">
        <v>16</v>
      </c>
      <c r="B18" s="54" t="s">
        <v>589</v>
      </c>
      <c r="C18" s="16" t="s">
        <v>342</v>
      </c>
      <c r="D18" s="8">
        <v>2</v>
      </c>
      <c r="E18" s="9" t="s">
        <v>7</v>
      </c>
      <c r="F18" s="10"/>
      <c r="G18" s="10"/>
      <c r="H18" s="10">
        <f t="shared" si="0"/>
        <v>0</v>
      </c>
      <c r="I18" s="10">
        <f t="shared" si="1"/>
        <v>0</v>
      </c>
      <c r="J18" s="10">
        <f t="shared" si="2"/>
        <v>0</v>
      </c>
    </row>
    <row r="19" spans="1:10" ht="60">
      <c r="A19" s="21">
        <v>17</v>
      </c>
      <c r="B19" s="54" t="s">
        <v>590</v>
      </c>
      <c r="C19" s="7" t="s">
        <v>345</v>
      </c>
      <c r="D19" s="8">
        <v>2</v>
      </c>
      <c r="E19" s="9" t="s">
        <v>8</v>
      </c>
      <c r="F19" s="10"/>
      <c r="G19" s="10"/>
      <c r="H19" s="10">
        <f t="shared" si="0"/>
        <v>0</v>
      </c>
      <c r="I19" s="10">
        <f t="shared" si="1"/>
        <v>0</v>
      </c>
      <c r="J19" s="10">
        <f t="shared" si="2"/>
        <v>0</v>
      </c>
    </row>
    <row r="20" spans="1:10" ht="72">
      <c r="A20" s="21">
        <v>18</v>
      </c>
      <c r="B20" s="54" t="s">
        <v>485</v>
      </c>
      <c r="C20" s="7" t="s">
        <v>343</v>
      </c>
      <c r="D20" s="8">
        <v>2</v>
      </c>
      <c r="E20" s="9" t="s">
        <v>8</v>
      </c>
      <c r="F20" s="10"/>
      <c r="G20" s="10"/>
      <c r="H20" s="10">
        <f t="shared" si="0"/>
        <v>0</v>
      </c>
      <c r="I20" s="10">
        <f t="shared" si="1"/>
        <v>0</v>
      </c>
      <c r="J20" s="10">
        <f t="shared" si="2"/>
        <v>0</v>
      </c>
    </row>
    <row r="21" spans="1:10" ht="72">
      <c r="A21" s="21">
        <v>19</v>
      </c>
      <c r="B21" s="54" t="s">
        <v>490</v>
      </c>
      <c r="C21" s="7" t="s">
        <v>344</v>
      </c>
      <c r="D21" s="8">
        <v>1</v>
      </c>
      <c r="E21" s="9" t="s">
        <v>8</v>
      </c>
      <c r="F21" s="10"/>
      <c r="G21" s="10"/>
      <c r="H21" s="10">
        <f t="shared" si="0"/>
        <v>0</v>
      </c>
      <c r="I21" s="10">
        <f t="shared" si="1"/>
        <v>0</v>
      </c>
      <c r="J21" s="10">
        <f t="shared" si="2"/>
        <v>0</v>
      </c>
    </row>
    <row r="22" spans="1:10" ht="84">
      <c r="A22" s="21">
        <v>20</v>
      </c>
      <c r="B22" s="54" t="s">
        <v>492</v>
      </c>
      <c r="C22" s="7" t="s">
        <v>346</v>
      </c>
      <c r="D22" s="8">
        <v>10</v>
      </c>
      <c r="E22" s="9" t="s">
        <v>10</v>
      </c>
      <c r="F22" s="10"/>
      <c r="G22" s="10"/>
      <c r="H22" s="10">
        <f t="shared" si="0"/>
        <v>0</v>
      </c>
      <c r="I22" s="10">
        <f t="shared" si="1"/>
        <v>0</v>
      </c>
      <c r="J22" s="10">
        <f t="shared" si="2"/>
        <v>0</v>
      </c>
    </row>
    <row r="23" spans="1:10" ht="60">
      <c r="A23" s="21">
        <v>21</v>
      </c>
      <c r="B23" s="54" t="s">
        <v>463</v>
      </c>
      <c r="C23" s="7" t="s">
        <v>347</v>
      </c>
      <c r="D23" s="8">
        <v>2.8</v>
      </c>
      <c r="E23" s="9" t="s">
        <v>10</v>
      </c>
      <c r="F23" s="10"/>
      <c r="G23" s="10"/>
      <c r="H23" s="10">
        <f t="shared" si="0"/>
        <v>0</v>
      </c>
      <c r="I23" s="10">
        <f t="shared" si="1"/>
        <v>0</v>
      </c>
      <c r="J23" s="10">
        <f t="shared" si="2"/>
        <v>0</v>
      </c>
    </row>
    <row r="24" spans="1:10" ht="84">
      <c r="A24" s="21">
        <v>22</v>
      </c>
      <c r="B24" s="54" t="s">
        <v>591</v>
      </c>
      <c r="C24" s="7" t="s">
        <v>348</v>
      </c>
      <c r="D24" s="8">
        <v>55</v>
      </c>
      <c r="E24" s="9" t="s">
        <v>12</v>
      </c>
      <c r="F24" s="10"/>
      <c r="G24" s="10"/>
      <c r="H24" s="10">
        <f t="shared" si="0"/>
        <v>0</v>
      </c>
      <c r="I24" s="10">
        <f t="shared" si="1"/>
        <v>0</v>
      </c>
      <c r="J24" s="10">
        <f t="shared" si="2"/>
        <v>0</v>
      </c>
    </row>
    <row r="25" spans="1:10" ht="120">
      <c r="A25" s="21">
        <v>23</v>
      </c>
      <c r="B25" s="54" t="s">
        <v>592</v>
      </c>
      <c r="C25" s="16" t="s">
        <v>349</v>
      </c>
      <c r="D25" s="8">
        <v>4</v>
      </c>
      <c r="E25" s="9" t="s">
        <v>7</v>
      </c>
      <c r="F25" s="10"/>
      <c r="G25" s="10"/>
      <c r="H25" s="10">
        <f t="shared" si="0"/>
        <v>0</v>
      </c>
      <c r="I25" s="10">
        <f t="shared" si="1"/>
        <v>0</v>
      </c>
      <c r="J25" s="10">
        <f t="shared" si="2"/>
        <v>0</v>
      </c>
    </row>
    <row r="26" spans="1:10" ht="120">
      <c r="A26" s="21">
        <v>24</v>
      </c>
      <c r="B26" s="54" t="s">
        <v>593</v>
      </c>
      <c r="C26" s="16" t="s">
        <v>350</v>
      </c>
      <c r="D26" s="8">
        <v>1</v>
      </c>
      <c r="E26" s="9" t="s">
        <v>7</v>
      </c>
      <c r="F26" s="10"/>
      <c r="G26" s="10"/>
      <c r="H26" s="10">
        <f t="shared" si="0"/>
        <v>0</v>
      </c>
      <c r="I26" s="10">
        <f t="shared" si="1"/>
        <v>0</v>
      </c>
      <c r="J26" s="10">
        <f t="shared" si="2"/>
        <v>0</v>
      </c>
    </row>
    <row r="27" spans="1:10" ht="144">
      <c r="A27" s="21">
        <v>25</v>
      </c>
      <c r="B27" s="54" t="s">
        <v>594</v>
      </c>
      <c r="C27" s="16" t="s">
        <v>351</v>
      </c>
      <c r="D27" s="8">
        <v>1</v>
      </c>
      <c r="E27" s="9" t="s">
        <v>8</v>
      </c>
      <c r="F27" s="10"/>
      <c r="G27" s="10"/>
      <c r="H27" s="10">
        <f t="shared" si="0"/>
        <v>0</v>
      </c>
      <c r="I27" s="10">
        <f t="shared" si="1"/>
        <v>0</v>
      </c>
      <c r="J27" s="10">
        <f t="shared" si="2"/>
        <v>0</v>
      </c>
    </row>
    <row r="28" spans="1:10" ht="120">
      <c r="A28" s="21">
        <v>26</v>
      </c>
      <c r="B28" s="54" t="s">
        <v>595</v>
      </c>
      <c r="C28" s="16" t="s">
        <v>352</v>
      </c>
      <c r="D28" s="8">
        <v>1</v>
      </c>
      <c r="E28" s="9" t="s">
        <v>8</v>
      </c>
      <c r="F28" s="10"/>
      <c r="G28" s="10"/>
      <c r="H28" s="10">
        <f t="shared" si="0"/>
        <v>0</v>
      </c>
      <c r="I28" s="10">
        <f t="shared" si="1"/>
        <v>0</v>
      </c>
      <c r="J28" s="10">
        <f t="shared" si="2"/>
        <v>0</v>
      </c>
    </row>
    <row r="29" spans="1:10" ht="48">
      <c r="A29" s="21">
        <v>27</v>
      </c>
      <c r="B29" s="54" t="s">
        <v>467</v>
      </c>
      <c r="C29" s="7" t="s">
        <v>353</v>
      </c>
      <c r="D29" s="8">
        <v>15</v>
      </c>
      <c r="E29" s="9" t="s">
        <v>12</v>
      </c>
      <c r="F29" s="10"/>
      <c r="G29" s="10"/>
      <c r="H29" s="10">
        <f t="shared" si="0"/>
        <v>0</v>
      </c>
      <c r="I29" s="10">
        <f t="shared" si="1"/>
        <v>0</v>
      </c>
      <c r="J29" s="10">
        <f t="shared" si="2"/>
        <v>0</v>
      </c>
    </row>
    <row r="30" spans="6:10" ht="15">
      <c r="F30" s="65" t="s">
        <v>16</v>
      </c>
      <c r="G30" s="65"/>
      <c r="H30" s="14">
        <f>SUM(H3:H29)</f>
        <v>0</v>
      </c>
      <c r="I30" s="14">
        <f>SUM(I3:I29)</f>
        <v>0</v>
      </c>
      <c r="J30" s="14">
        <f>SUM(J3:J29)</f>
        <v>0</v>
      </c>
    </row>
    <row r="34" spans="2:3" ht="34.5" customHeight="1">
      <c r="B34" s="22"/>
      <c r="C34" s="22"/>
    </row>
  </sheetData>
  <sheetProtection selectLockedCells="1" selectUnlockedCells="1"/>
  <mergeCells count="3">
    <mergeCell ref="A1:J1"/>
    <mergeCell ref="D2:E2"/>
    <mergeCell ref="F30:G30"/>
  </mergeCells>
  <printOptions horizontalCentered="1"/>
  <pageMargins left="0.39375" right="0.39375" top="0.5" bottom="0.5" header="0.511805555555556" footer="0.25"/>
  <pageSetup fitToHeight="3" fitToWidth="1" horizontalDpi="600" verticalDpi="600" orientation="portrait" paperSize="9" scale="97" r:id="rId1"/>
  <headerFooter alignWithMargins="0">
    <oddFooter>&amp;C&amp;P. oldal</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J18"/>
  <sheetViews>
    <sheetView zoomScale="130" zoomScaleNormal="130" zoomScaleSheetLayoutView="90" zoomScalePageLayoutView="0" workbookViewId="0" topLeftCell="A1">
      <selection activeCell="C3" sqref="C3"/>
    </sheetView>
  </sheetViews>
  <sheetFormatPr defaultColWidth="9.140625" defaultRowHeight="12" customHeight="1"/>
  <cols>
    <col min="1" max="1" width="5.421875" style="0" customWidth="1"/>
    <col min="2" max="2" width="11.57421875" style="1" customWidth="1"/>
    <col min="3" max="3" width="31.00390625" style="1" customWidth="1"/>
    <col min="4" max="4" width="6.140625" style="2" customWidth="1"/>
    <col min="5" max="5" width="3.28125" style="3" customWidth="1"/>
    <col min="6" max="7" width="7.421875" style="4" customWidth="1"/>
    <col min="8" max="9" width="7.421875" style="4" bestFit="1" customWidth="1"/>
    <col min="10" max="10" width="8.7109375" style="4" customWidth="1"/>
  </cols>
  <sheetData>
    <row r="1" spans="1:10" ht="34.5" customHeight="1">
      <c r="A1" s="63" t="s">
        <v>245</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48">
      <c r="A3" s="45">
        <v>1</v>
      </c>
      <c r="B3" s="54" t="s">
        <v>453</v>
      </c>
      <c r="C3" s="7" t="s">
        <v>74</v>
      </c>
      <c r="D3" s="8">
        <v>9</v>
      </c>
      <c r="E3" s="9" t="s">
        <v>10</v>
      </c>
      <c r="F3" s="10">
        <v>0</v>
      </c>
      <c r="G3" s="10"/>
      <c r="H3" s="10">
        <f>D3*F3</f>
        <v>0</v>
      </c>
      <c r="I3" s="10">
        <f>D3*G3</f>
        <v>0</v>
      </c>
      <c r="J3" s="10">
        <f>H3+I3</f>
        <v>0</v>
      </c>
    </row>
    <row r="4" spans="1:10" ht="96">
      <c r="A4" s="45">
        <v>2</v>
      </c>
      <c r="B4" s="54" t="s">
        <v>454</v>
      </c>
      <c r="C4" s="7" t="s">
        <v>75</v>
      </c>
      <c r="D4" s="8">
        <v>21</v>
      </c>
      <c r="E4" s="9" t="s">
        <v>10</v>
      </c>
      <c r="F4" s="10">
        <v>0</v>
      </c>
      <c r="G4" s="10"/>
      <c r="H4" s="10">
        <f aca="true" t="shared" si="0" ref="H4:H17">D4*F4</f>
        <v>0</v>
      </c>
      <c r="I4" s="10">
        <f aca="true" t="shared" si="1" ref="I4:I17">D4*G4</f>
        <v>0</v>
      </c>
      <c r="J4" s="10">
        <f aca="true" t="shared" si="2" ref="J4:J17">H4+I4</f>
        <v>0</v>
      </c>
    </row>
    <row r="5" spans="1:10" ht="48">
      <c r="A5" s="45">
        <v>3</v>
      </c>
      <c r="B5" s="54" t="s">
        <v>455</v>
      </c>
      <c r="C5" s="7" t="s">
        <v>76</v>
      </c>
      <c r="D5" s="8">
        <v>12</v>
      </c>
      <c r="E5" s="9" t="s">
        <v>10</v>
      </c>
      <c r="F5" s="10">
        <v>0</v>
      </c>
      <c r="G5" s="10"/>
      <c r="H5" s="10">
        <f t="shared" si="0"/>
        <v>0</v>
      </c>
      <c r="I5" s="10">
        <f t="shared" si="1"/>
        <v>0</v>
      </c>
      <c r="J5" s="10">
        <f t="shared" si="2"/>
        <v>0</v>
      </c>
    </row>
    <row r="6" spans="1:10" ht="24">
      <c r="A6" s="45">
        <v>4</v>
      </c>
      <c r="B6" s="54" t="s">
        <v>456</v>
      </c>
      <c r="C6" s="7" t="s">
        <v>77</v>
      </c>
      <c r="D6" s="8">
        <v>7</v>
      </c>
      <c r="E6" s="9" t="s">
        <v>12</v>
      </c>
      <c r="F6" s="10">
        <v>0</v>
      </c>
      <c r="G6" s="10"/>
      <c r="H6" s="10">
        <f t="shared" si="0"/>
        <v>0</v>
      </c>
      <c r="I6" s="10">
        <f t="shared" si="1"/>
        <v>0</v>
      </c>
      <c r="J6" s="10">
        <f t="shared" si="2"/>
        <v>0</v>
      </c>
    </row>
    <row r="7" spans="1:10" ht="48">
      <c r="A7" s="45">
        <v>5</v>
      </c>
      <c r="B7" s="54" t="s">
        <v>457</v>
      </c>
      <c r="C7" s="7" t="s">
        <v>78</v>
      </c>
      <c r="D7" s="8">
        <v>2</v>
      </c>
      <c r="E7" s="9" t="s">
        <v>8</v>
      </c>
      <c r="F7" s="10"/>
      <c r="G7" s="10">
        <v>0</v>
      </c>
      <c r="H7" s="10">
        <f t="shared" si="0"/>
        <v>0</v>
      </c>
      <c r="I7" s="10">
        <f t="shared" si="1"/>
        <v>0</v>
      </c>
      <c r="J7" s="10">
        <f t="shared" si="2"/>
        <v>0</v>
      </c>
    </row>
    <row r="8" spans="1:10" ht="36">
      <c r="A8" s="45">
        <v>6</v>
      </c>
      <c r="B8" s="54" t="s">
        <v>458</v>
      </c>
      <c r="C8" s="7" t="s">
        <v>79</v>
      </c>
      <c r="D8" s="39">
        <v>0.025</v>
      </c>
      <c r="E8" s="9" t="s">
        <v>13</v>
      </c>
      <c r="F8" s="10"/>
      <c r="G8" s="10"/>
      <c r="H8" s="10">
        <f t="shared" si="0"/>
        <v>0</v>
      </c>
      <c r="I8" s="10">
        <f t="shared" si="1"/>
        <v>0</v>
      </c>
      <c r="J8" s="10">
        <f t="shared" si="2"/>
        <v>0</v>
      </c>
    </row>
    <row r="9" spans="1:10" ht="84">
      <c r="A9" s="45">
        <v>7</v>
      </c>
      <c r="B9" s="54" t="s">
        <v>459</v>
      </c>
      <c r="C9" s="7" t="s">
        <v>80</v>
      </c>
      <c r="D9" s="8">
        <v>0.8</v>
      </c>
      <c r="E9" s="9" t="s">
        <v>10</v>
      </c>
      <c r="F9" s="10"/>
      <c r="G9" s="10"/>
      <c r="H9" s="10">
        <f t="shared" si="0"/>
        <v>0</v>
      </c>
      <c r="I9" s="10">
        <f t="shared" si="1"/>
        <v>0</v>
      </c>
      <c r="J9" s="10">
        <f t="shared" si="2"/>
        <v>0</v>
      </c>
    </row>
    <row r="10" spans="1:10" ht="36">
      <c r="A10" s="45">
        <v>8</v>
      </c>
      <c r="B10" s="54" t="s">
        <v>460</v>
      </c>
      <c r="C10" s="7" t="s">
        <v>87</v>
      </c>
      <c r="D10" s="8">
        <v>9</v>
      </c>
      <c r="E10" s="9" t="s">
        <v>7</v>
      </c>
      <c r="F10" s="10">
        <v>0</v>
      </c>
      <c r="G10" s="10"/>
      <c r="H10" s="10">
        <f t="shared" si="0"/>
        <v>0</v>
      </c>
      <c r="I10" s="10">
        <f t="shared" si="1"/>
        <v>0</v>
      </c>
      <c r="J10" s="10">
        <f t="shared" si="2"/>
        <v>0</v>
      </c>
    </row>
    <row r="11" spans="1:10" ht="48">
      <c r="A11" s="45">
        <v>9</v>
      </c>
      <c r="B11" s="54" t="s">
        <v>461</v>
      </c>
      <c r="C11" s="7" t="s">
        <v>81</v>
      </c>
      <c r="D11" s="8">
        <v>1</v>
      </c>
      <c r="E11" s="9" t="s">
        <v>8</v>
      </c>
      <c r="F11" s="10"/>
      <c r="G11" s="10"/>
      <c r="H11" s="10">
        <f t="shared" si="0"/>
        <v>0</v>
      </c>
      <c r="I11" s="10">
        <f t="shared" si="1"/>
        <v>0</v>
      </c>
      <c r="J11" s="10">
        <f t="shared" si="2"/>
        <v>0</v>
      </c>
    </row>
    <row r="12" spans="1:10" ht="48">
      <c r="A12" s="45">
        <v>10</v>
      </c>
      <c r="B12" s="54" t="s">
        <v>462</v>
      </c>
      <c r="C12" s="7" t="s">
        <v>82</v>
      </c>
      <c r="D12" s="8">
        <v>1</v>
      </c>
      <c r="E12" s="9" t="s">
        <v>8</v>
      </c>
      <c r="F12" s="10"/>
      <c r="G12" s="10"/>
      <c r="H12" s="10">
        <f t="shared" si="0"/>
        <v>0</v>
      </c>
      <c r="I12" s="10">
        <f t="shared" si="1"/>
        <v>0</v>
      </c>
      <c r="J12" s="10">
        <f t="shared" si="2"/>
        <v>0</v>
      </c>
    </row>
    <row r="13" spans="1:10" ht="60">
      <c r="A13" s="45">
        <v>11</v>
      </c>
      <c r="B13" s="54" t="s">
        <v>463</v>
      </c>
      <c r="C13" s="7" t="s">
        <v>83</v>
      </c>
      <c r="D13" s="8">
        <v>1</v>
      </c>
      <c r="E13" s="9" t="s">
        <v>10</v>
      </c>
      <c r="F13" s="10"/>
      <c r="G13" s="10"/>
      <c r="H13" s="10">
        <f t="shared" si="0"/>
        <v>0</v>
      </c>
      <c r="I13" s="10">
        <f t="shared" si="1"/>
        <v>0</v>
      </c>
      <c r="J13" s="10">
        <f t="shared" si="2"/>
        <v>0</v>
      </c>
    </row>
    <row r="14" spans="1:10" ht="48">
      <c r="A14" s="45">
        <v>12</v>
      </c>
      <c r="B14" s="54" t="s">
        <v>464</v>
      </c>
      <c r="C14" s="7" t="s">
        <v>85</v>
      </c>
      <c r="D14" s="8">
        <v>8</v>
      </c>
      <c r="E14" s="9" t="s">
        <v>7</v>
      </c>
      <c r="F14" s="10"/>
      <c r="G14" s="10"/>
      <c r="H14" s="10">
        <f t="shared" si="0"/>
        <v>0</v>
      </c>
      <c r="I14" s="10">
        <f t="shared" si="1"/>
        <v>0</v>
      </c>
      <c r="J14" s="10">
        <f t="shared" si="2"/>
        <v>0</v>
      </c>
    </row>
    <row r="15" spans="1:10" ht="72">
      <c r="A15" s="45">
        <v>13</v>
      </c>
      <c r="B15" s="54" t="s">
        <v>465</v>
      </c>
      <c r="C15" s="7" t="s">
        <v>86</v>
      </c>
      <c r="D15" s="8">
        <v>2</v>
      </c>
      <c r="E15" s="9" t="s">
        <v>10</v>
      </c>
      <c r="F15" s="10"/>
      <c r="G15" s="10"/>
      <c r="H15" s="10">
        <f t="shared" si="0"/>
        <v>0</v>
      </c>
      <c r="I15" s="10">
        <f t="shared" si="1"/>
        <v>0</v>
      </c>
      <c r="J15" s="10">
        <f t="shared" si="2"/>
        <v>0</v>
      </c>
    </row>
    <row r="16" spans="1:10" ht="60">
      <c r="A16" s="45">
        <v>14</v>
      </c>
      <c r="B16" s="54" t="s">
        <v>466</v>
      </c>
      <c r="C16" s="7" t="s">
        <v>88</v>
      </c>
      <c r="D16" s="40">
        <v>0.35</v>
      </c>
      <c r="E16" s="9" t="s">
        <v>13</v>
      </c>
      <c r="F16" s="10"/>
      <c r="G16" s="10"/>
      <c r="H16" s="10">
        <f t="shared" si="0"/>
        <v>0</v>
      </c>
      <c r="I16" s="10">
        <f t="shared" si="1"/>
        <v>0</v>
      </c>
      <c r="J16" s="10">
        <f t="shared" si="2"/>
        <v>0</v>
      </c>
    </row>
    <row r="17" spans="1:10" ht="36">
      <c r="A17" s="45">
        <v>15</v>
      </c>
      <c r="B17" s="54" t="s">
        <v>467</v>
      </c>
      <c r="C17" s="7" t="s">
        <v>84</v>
      </c>
      <c r="D17" s="8">
        <v>17</v>
      </c>
      <c r="E17" s="9" t="s">
        <v>12</v>
      </c>
      <c r="F17" s="10"/>
      <c r="G17" s="10"/>
      <c r="H17" s="10">
        <f t="shared" si="0"/>
        <v>0</v>
      </c>
      <c r="I17" s="10">
        <f t="shared" si="1"/>
        <v>0</v>
      </c>
      <c r="J17" s="10">
        <f t="shared" si="2"/>
        <v>0</v>
      </c>
    </row>
    <row r="18" spans="6:10" ht="15">
      <c r="F18" s="65" t="s">
        <v>246</v>
      </c>
      <c r="G18" s="65"/>
      <c r="H18" s="14">
        <f>SUM(H3:H17)</f>
        <v>0</v>
      </c>
      <c r="I18" s="14">
        <f>SUM(I3:I17)</f>
        <v>0</v>
      </c>
      <c r="J18" s="14">
        <f>SUM(J3:J17)</f>
        <v>0</v>
      </c>
    </row>
  </sheetData>
  <sheetProtection selectLockedCells="1" selectUnlockedCells="1"/>
  <mergeCells count="3">
    <mergeCell ref="A1:J1"/>
    <mergeCell ref="D2:E2"/>
    <mergeCell ref="F18:G18"/>
  </mergeCells>
  <printOptions horizontalCentered="1"/>
  <pageMargins left="0.39375" right="0.39375" top="0.5" bottom="0.5" header="0.511805555555556" footer="0.25"/>
  <pageSetup fitToHeight="2" fitToWidth="1" horizontalDpi="600" verticalDpi="600" orientation="portrait" paperSize="9" scale="99" r:id="rId1"/>
  <headerFooter alignWithMargins="0">
    <oddFooter>&amp;C&amp;P. oldal</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J24"/>
  <sheetViews>
    <sheetView zoomScale="145" zoomScaleNormal="145" zoomScaleSheetLayoutView="90" zoomScalePageLayoutView="0" workbookViewId="0" topLeftCell="A1">
      <selection activeCell="A1" sqref="A1:J1"/>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7" width="8.7109375" style="4" bestFit="1" customWidth="1"/>
    <col min="8" max="8" width="8.8515625" style="4" bestFit="1" customWidth="1"/>
    <col min="9" max="10" width="9.57421875" style="4" bestFit="1" customWidth="1"/>
  </cols>
  <sheetData>
    <row r="1" spans="1:10" ht="34.5" customHeight="1">
      <c r="A1" s="63" t="s">
        <v>370</v>
      </c>
      <c r="B1" s="63"/>
      <c r="C1" s="63"/>
      <c r="D1" s="63"/>
      <c r="E1" s="63"/>
      <c r="F1" s="63"/>
      <c r="G1" s="63"/>
      <c r="H1" s="63"/>
      <c r="I1" s="63"/>
      <c r="J1" s="63"/>
    </row>
    <row r="2" spans="1:10" ht="24" customHeight="1">
      <c r="A2" s="71" t="s">
        <v>2</v>
      </c>
      <c r="B2" s="72"/>
      <c r="C2" s="73"/>
      <c r="D2" s="64" t="s">
        <v>3</v>
      </c>
      <c r="E2" s="64"/>
      <c r="F2" s="5" t="s">
        <v>4</v>
      </c>
      <c r="G2" s="5" t="s">
        <v>5</v>
      </c>
      <c r="H2" s="5" t="s">
        <v>28</v>
      </c>
      <c r="I2" s="5" t="s">
        <v>29</v>
      </c>
      <c r="J2" s="5" t="s">
        <v>6</v>
      </c>
    </row>
    <row r="3" spans="1:10" ht="114.75" customHeight="1">
      <c r="A3" s="66" t="s">
        <v>371</v>
      </c>
      <c r="B3" s="67"/>
      <c r="C3" s="68"/>
      <c r="D3" s="78"/>
      <c r="E3" s="78"/>
      <c r="F3" s="78"/>
      <c r="G3" s="78"/>
      <c r="H3" s="78"/>
      <c r="I3" s="78"/>
      <c r="J3" s="78"/>
    </row>
    <row r="4" spans="1:10" ht="15">
      <c r="A4" s="69" t="s">
        <v>373</v>
      </c>
      <c r="B4" s="69"/>
      <c r="C4" s="69"/>
      <c r="D4" s="49">
        <v>1</v>
      </c>
      <c r="E4" s="26" t="s">
        <v>8</v>
      </c>
      <c r="F4" s="10"/>
      <c r="G4" s="10">
        <v>0</v>
      </c>
      <c r="H4" s="10">
        <f aca="true" t="shared" si="0" ref="H4:H14">D4*F4</f>
        <v>0</v>
      </c>
      <c r="I4" s="10">
        <f aca="true" t="shared" si="1" ref="I4:I14">D4*G4</f>
        <v>0</v>
      </c>
      <c r="J4" s="10">
        <f aca="true" t="shared" si="2" ref="J4:J14">H4+I4</f>
        <v>0</v>
      </c>
    </row>
    <row r="5" spans="1:10" ht="15">
      <c r="A5" s="69" t="s">
        <v>372</v>
      </c>
      <c r="B5" s="69"/>
      <c r="C5" s="69"/>
      <c r="D5" s="49">
        <v>1</v>
      </c>
      <c r="E5" s="9" t="s">
        <v>8</v>
      </c>
      <c r="F5" s="10"/>
      <c r="G5" s="10">
        <v>0</v>
      </c>
      <c r="H5" s="10">
        <f t="shared" si="0"/>
        <v>0</v>
      </c>
      <c r="I5" s="10">
        <f t="shared" si="1"/>
        <v>0</v>
      </c>
      <c r="J5" s="10">
        <f t="shared" si="2"/>
        <v>0</v>
      </c>
    </row>
    <row r="6" spans="1:10" ht="15">
      <c r="A6" s="69" t="s">
        <v>374</v>
      </c>
      <c r="B6" s="69"/>
      <c r="C6" s="69"/>
      <c r="D6" s="49">
        <v>1</v>
      </c>
      <c r="E6" s="9" t="s">
        <v>8</v>
      </c>
      <c r="F6" s="10"/>
      <c r="G6" s="10">
        <v>0</v>
      </c>
      <c r="H6" s="10">
        <f t="shared" si="0"/>
        <v>0</v>
      </c>
      <c r="I6" s="10">
        <f t="shared" si="1"/>
        <v>0</v>
      </c>
      <c r="J6" s="10">
        <f t="shared" si="2"/>
        <v>0</v>
      </c>
    </row>
    <row r="7" spans="1:10" ht="15" customHeight="1">
      <c r="A7" s="69" t="s">
        <v>375</v>
      </c>
      <c r="B7" s="69"/>
      <c r="C7" s="69"/>
      <c r="D7" s="49">
        <v>1</v>
      </c>
      <c r="E7" s="26" t="s">
        <v>8</v>
      </c>
      <c r="F7" s="10"/>
      <c r="G7" s="10">
        <v>0</v>
      </c>
      <c r="H7" s="10">
        <f t="shared" si="0"/>
        <v>0</v>
      </c>
      <c r="I7" s="10">
        <f t="shared" si="1"/>
        <v>0</v>
      </c>
      <c r="J7" s="10">
        <f t="shared" si="2"/>
        <v>0</v>
      </c>
    </row>
    <row r="8" spans="1:10" ht="15" customHeight="1">
      <c r="A8" s="69" t="s">
        <v>376</v>
      </c>
      <c r="B8" s="69"/>
      <c r="C8" s="69"/>
      <c r="D8" s="49">
        <v>1</v>
      </c>
      <c r="E8" s="9" t="s">
        <v>8</v>
      </c>
      <c r="F8" s="10"/>
      <c r="G8" s="10">
        <v>0</v>
      </c>
      <c r="H8" s="10">
        <f t="shared" si="0"/>
        <v>0</v>
      </c>
      <c r="I8" s="10">
        <f t="shared" si="1"/>
        <v>0</v>
      </c>
      <c r="J8" s="10">
        <f t="shared" si="2"/>
        <v>0</v>
      </c>
    </row>
    <row r="9" spans="1:10" ht="15" customHeight="1">
      <c r="A9" s="69" t="s">
        <v>377</v>
      </c>
      <c r="B9" s="69"/>
      <c r="C9" s="69"/>
      <c r="D9" s="49">
        <v>1</v>
      </c>
      <c r="E9" s="9" t="s">
        <v>8</v>
      </c>
      <c r="F9" s="10"/>
      <c r="G9" s="10">
        <v>0</v>
      </c>
      <c r="H9" s="10">
        <f t="shared" si="0"/>
        <v>0</v>
      </c>
      <c r="I9" s="10">
        <f t="shared" si="1"/>
        <v>0</v>
      </c>
      <c r="J9" s="10">
        <f t="shared" si="2"/>
        <v>0</v>
      </c>
    </row>
    <row r="10" spans="1:10" ht="15" customHeight="1">
      <c r="A10" s="69" t="s">
        <v>378</v>
      </c>
      <c r="B10" s="69"/>
      <c r="C10" s="69"/>
      <c r="D10" s="49">
        <v>1</v>
      </c>
      <c r="E10" s="26" t="s">
        <v>8</v>
      </c>
      <c r="F10" s="10"/>
      <c r="G10" s="10">
        <v>0</v>
      </c>
      <c r="H10" s="10">
        <f t="shared" si="0"/>
        <v>0</v>
      </c>
      <c r="I10" s="10">
        <f t="shared" si="1"/>
        <v>0</v>
      </c>
      <c r="J10" s="10">
        <f t="shared" si="2"/>
        <v>0</v>
      </c>
    </row>
    <row r="11" spans="1:10" ht="15" customHeight="1">
      <c r="A11" s="69" t="s">
        <v>379</v>
      </c>
      <c r="B11" s="69"/>
      <c r="C11" s="69"/>
      <c r="D11" s="49">
        <v>1</v>
      </c>
      <c r="E11" s="9" t="s">
        <v>8</v>
      </c>
      <c r="F11" s="10"/>
      <c r="G11" s="10">
        <v>0</v>
      </c>
      <c r="H11" s="10">
        <f t="shared" si="0"/>
        <v>0</v>
      </c>
      <c r="I11" s="10">
        <f t="shared" si="1"/>
        <v>0</v>
      </c>
      <c r="J11" s="10">
        <f t="shared" si="2"/>
        <v>0</v>
      </c>
    </row>
    <row r="12" spans="1:10" ht="15" customHeight="1">
      <c r="A12" s="69" t="s">
        <v>380</v>
      </c>
      <c r="B12" s="69"/>
      <c r="C12" s="69"/>
      <c r="D12" s="49">
        <v>128</v>
      </c>
      <c r="E12" s="9" t="s">
        <v>381</v>
      </c>
      <c r="F12" s="10">
        <v>0</v>
      </c>
      <c r="G12" s="10"/>
      <c r="H12" s="10">
        <f t="shared" si="0"/>
        <v>0</v>
      </c>
      <c r="I12" s="10">
        <f t="shared" si="1"/>
        <v>0</v>
      </c>
      <c r="J12" s="10">
        <f t="shared" si="2"/>
        <v>0</v>
      </c>
    </row>
    <row r="13" spans="1:10" ht="15" customHeight="1">
      <c r="A13" s="69" t="s">
        <v>382</v>
      </c>
      <c r="B13" s="69"/>
      <c r="C13" s="69"/>
      <c r="D13" s="49">
        <v>360</v>
      </c>
      <c r="E13" s="26" t="s">
        <v>381</v>
      </c>
      <c r="F13" s="10"/>
      <c r="G13" s="10"/>
      <c r="H13" s="10">
        <f t="shared" si="0"/>
        <v>0</v>
      </c>
      <c r="I13" s="10">
        <f t="shared" si="1"/>
        <v>0</v>
      </c>
      <c r="J13" s="10">
        <f t="shared" si="2"/>
        <v>0</v>
      </c>
    </row>
    <row r="14" spans="1:10" ht="15" customHeight="1">
      <c r="A14" s="69" t="s">
        <v>383</v>
      </c>
      <c r="B14" s="69"/>
      <c r="C14" s="69"/>
      <c r="D14" s="49">
        <v>20</v>
      </c>
      <c r="E14" s="9" t="s">
        <v>384</v>
      </c>
      <c r="F14" s="10"/>
      <c r="G14" s="10"/>
      <c r="H14" s="10">
        <f t="shared" si="0"/>
        <v>0</v>
      </c>
      <c r="I14" s="10">
        <f t="shared" si="1"/>
        <v>0</v>
      </c>
      <c r="J14" s="10">
        <f t="shared" si="2"/>
        <v>0</v>
      </c>
    </row>
    <row r="15" spans="2:10" ht="15" customHeight="1">
      <c r="B15" s="11"/>
      <c r="C15" s="11"/>
      <c r="D15" s="12"/>
      <c r="E15" s="70" t="s">
        <v>385</v>
      </c>
      <c r="F15" s="70"/>
      <c r="G15" s="70"/>
      <c r="H15" s="14">
        <f>SUM(H4:H14)</f>
        <v>0</v>
      </c>
      <c r="I15" s="14">
        <f>SUM(I4:I14)</f>
        <v>0</v>
      </c>
      <c r="J15" s="14">
        <f>SUM(J4:J14)</f>
        <v>0</v>
      </c>
    </row>
    <row r="16" spans="2:10" ht="12" customHeight="1">
      <c r="B16" s="11"/>
      <c r="C16" s="11"/>
      <c r="D16" s="12"/>
      <c r="E16" s="13"/>
      <c r="F16" s="15"/>
      <c r="G16" s="15"/>
      <c r="H16" s="15"/>
      <c r="I16" s="15"/>
      <c r="J16" s="15"/>
    </row>
    <row r="17" spans="2:10" ht="12" customHeight="1">
      <c r="B17" s="11"/>
      <c r="C17" s="11"/>
      <c r="D17" s="12"/>
      <c r="E17" s="13"/>
      <c r="F17" s="15"/>
      <c r="G17" s="15"/>
      <c r="H17" s="15"/>
      <c r="I17" s="15"/>
      <c r="J17" s="15"/>
    </row>
    <row r="18" spans="2:10" ht="12" customHeight="1">
      <c r="B18" s="11"/>
      <c r="C18" s="11"/>
      <c r="D18" s="12"/>
      <c r="E18" s="13"/>
      <c r="F18" s="15"/>
      <c r="G18" s="15"/>
      <c r="H18" s="15"/>
      <c r="I18" s="15"/>
      <c r="J18" s="15"/>
    </row>
    <row r="19" spans="2:10" ht="12" customHeight="1">
      <c r="B19" s="11"/>
      <c r="C19" s="11"/>
      <c r="D19" s="12"/>
      <c r="E19" s="13"/>
      <c r="F19" s="15"/>
      <c r="G19" s="15"/>
      <c r="H19" s="15"/>
      <c r="I19" s="15"/>
      <c r="J19" s="15"/>
    </row>
    <row r="20" spans="2:10" ht="12" customHeight="1">
      <c r="B20" s="11"/>
      <c r="C20" s="11"/>
      <c r="D20" s="12"/>
      <c r="E20" s="13"/>
      <c r="F20" s="15"/>
      <c r="G20" s="15"/>
      <c r="H20" s="15"/>
      <c r="I20" s="15"/>
      <c r="J20" s="15"/>
    </row>
    <row r="21" spans="2:10" ht="12" customHeight="1">
      <c r="B21" s="11"/>
      <c r="C21" s="11"/>
      <c r="D21" s="12"/>
      <c r="E21" s="13"/>
      <c r="F21" s="15"/>
      <c r="G21" s="15"/>
      <c r="H21" s="15"/>
      <c r="I21" s="15"/>
      <c r="J21" s="15"/>
    </row>
    <row r="22" spans="2:10" ht="12" customHeight="1">
      <c r="B22" s="11"/>
      <c r="C22" s="11"/>
      <c r="D22" s="12"/>
      <c r="E22" s="13"/>
      <c r="F22" s="15"/>
      <c r="G22" s="15"/>
      <c r="H22" s="15"/>
      <c r="I22" s="15"/>
      <c r="J22" s="15"/>
    </row>
    <row r="23" spans="2:10" ht="12" customHeight="1">
      <c r="B23" s="11"/>
      <c r="C23" s="11"/>
      <c r="D23" s="12"/>
      <c r="E23" s="13"/>
      <c r="F23" s="15"/>
      <c r="G23" s="15"/>
      <c r="H23" s="15"/>
      <c r="I23" s="15"/>
      <c r="J23" s="15"/>
    </row>
    <row r="24" spans="2:10" ht="12" customHeight="1">
      <c r="B24" s="11"/>
      <c r="C24" s="11"/>
      <c r="D24" s="12"/>
      <c r="E24" s="13"/>
      <c r="F24" s="15"/>
      <c r="G24" s="15"/>
      <c r="H24" s="15"/>
      <c r="I24" s="15"/>
      <c r="J24" s="15"/>
    </row>
  </sheetData>
  <sheetProtection selectLockedCells="1" selectUnlockedCells="1"/>
  <mergeCells count="17">
    <mergeCell ref="A13:C13"/>
    <mergeCell ref="A1:J1"/>
    <mergeCell ref="A2:C2"/>
    <mergeCell ref="D2:E2"/>
    <mergeCell ref="A3:C3"/>
    <mergeCell ref="D3:J3"/>
    <mergeCell ref="A4:C4"/>
    <mergeCell ref="A14:C14"/>
    <mergeCell ref="A5:C5"/>
    <mergeCell ref="A6:C6"/>
    <mergeCell ref="E15:G15"/>
    <mergeCell ref="A7:C7"/>
    <mergeCell ref="A8:C8"/>
    <mergeCell ref="A9:C9"/>
    <mergeCell ref="A10:C10"/>
    <mergeCell ref="A11:C11"/>
    <mergeCell ref="A12:C12"/>
  </mergeCells>
  <printOptions horizontalCentered="1"/>
  <pageMargins left="0.39375" right="0.39375" top="0.5" bottom="0.5" header="0.511805555555556" footer="0.25"/>
  <pageSetup fitToHeight="2" fitToWidth="1" horizontalDpi="600" verticalDpi="600" orientation="portrait" paperSize="9" scale="93" r:id="rId1"/>
  <headerFooter alignWithMargins="0">
    <oddFooter>&amp;C&amp;P. oldal</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47"/>
  <sheetViews>
    <sheetView zoomScale="130" zoomScaleNormal="130" zoomScaleSheetLayoutView="115" zoomScalePageLayoutView="0" workbookViewId="0" topLeftCell="A1">
      <selection activeCell="C3" sqref="C3"/>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6" width="6.57421875" style="4" bestFit="1" customWidth="1"/>
    <col min="7" max="7" width="5.7109375" style="4" bestFit="1" customWidth="1"/>
    <col min="8" max="8" width="7.421875" style="4" bestFit="1" customWidth="1"/>
    <col min="9" max="10" width="8.7109375" style="4" bestFit="1" customWidth="1"/>
  </cols>
  <sheetData>
    <row r="1" spans="1:10" ht="34.5" customHeight="1">
      <c r="A1" s="63" t="s">
        <v>247</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60">
      <c r="A3" s="47">
        <v>1</v>
      </c>
      <c r="B3" s="54" t="s">
        <v>596</v>
      </c>
      <c r="C3" s="7" t="s">
        <v>297</v>
      </c>
      <c r="D3" s="8">
        <v>375</v>
      </c>
      <c r="E3" s="9" t="s">
        <v>7</v>
      </c>
      <c r="F3" s="10">
        <v>0</v>
      </c>
      <c r="G3" s="10"/>
      <c r="H3" s="10">
        <f>D3*F3</f>
        <v>0</v>
      </c>
      <c r="I3" s="10">
        <f>D3*G3</f>
        <v>0</v>
      </c>
      <c r="J3" s="10">
        <f>H3+I3</f>
        <v>0</v>
      </c>
    </row>
    <row r="4" spans="1:10" ht="60">
      <c r="A4" s="47">
        <v>2</v>
      </c>
      <c r="B4" s="54" t="s">
        <v>597</v>
      </c>
      <c r="C4" s="7" t="s">
        <v>298</v>
      </c>
      <c r="D4" s="8">
        <v>20</v>
      </c>
      <c r="E4" s="9" t="s">
        <v>7</v>
      </c>
      <c r="F4" s="10">
        <v>0</v>
      </c>
      <c r="G4" s="10"/>
      <c r="H4" s="10">
        <f aca="true" t="shared" si="0" ref="H4:H39">D4*F4</f>
        <v>0</v>
      </c>
      <c r="I4" s="10">
        <f aca="true" t="shared" si="1" ref="I4:I39">D4*G4</f>
        <v>0</v>
      </c>
      <c r="J4" s="10">
        <f aca="true" t="shared" si="2" ref="J4:J39">H4+I4</f>
        <v>0</v>
      </c>
    </row>
    <row r="5" spans="1:10" ht="48">
      <c r="A5" s="47">
        <v>3</v>
      </c>
      <c r="B5" s="54" t="s">
        <v>598</v>
      </c>
      <c r="C5" s="7" t="s">
        <v>299</v>
      </c>
      <c r="D5" s="8">
        <v>30</v>
      </c>
      <c r="E5" s="9" t="s">
        <v>8</v>
      </c>
      <c r="F5" s="10"/>
      <c r="G5" s="10"/>
      <c r="H5" s="10">
        <f t="shared" si="0"/>
        <v>0</v>
      </c>
      <c r="I5" s="10">
        <f t="shared" si="1"/>
        <v>0</v>
      </c>
      <c r="J5" s="10">
        <f t="shared" si="2"/>
        <v>0</v>
      </c>
    </row>
    <row r="6" spans="1:10" ht="96">
      <c r="A6" s="47">
        <v>4</v>
      </c>
      <c r="B6" s="54" t="s">
        <v>599</v>
      </c>
      <c r="C6" s="7" t="s">
        <v>300</v>
      </c>
      <c r="D6" s="8">
        <v>30</v>
      </c>
      <c r="E6" s="9" t="s">
        <v>7</v>
      </c>
      <c r="F6" s="10"/>
      <c r="G6" s="10"/>
      <c r="H6" s="10">
        <f t="shared" si="0"/>
        <v>0</v>
      </c>
      <c r="I6" s="10">
        <f t="shared" si="1"/>
        <v>0</v>
      </c>
      <c r="J6" s="10">
        <f t="shared" si="2"/>
        <v>0</v>
      </c>
    </row>
    <row r="7" spans="1:10" ht="108">
      <c r="A7" s="47">
        <v>5</v>
      </c>
      <c r="B7" s="54" t="s">
        <v>600</v>
      </c>
      <c r="C7" s="7" t="s">
        <v>301</v>
      </c>
      <c r="D7" s="8">
        <v>80</v>
      </c>
      <c r="E7" s="9" t="s">
        <v>7</v>
      </c>
      <c r="F7" s="10"/>
      <c r="G7" s="10"/>
      <c r="H7" s="10">
        <f t="shared" si="0"/>
        <v>0</v>
      </c>
      <c r="I7" s="10">
        <f t="shared" si="1"/>
        <v>0</v>
      </c>
      <c r="J7" s="10">
        <f t="shared" si="2"/>
        <v>0</v>
      </c>
    </row>
    <row r="8" spans="1:10" ht="84">
      <c r="A8" s="47">
        <v>6</v>
      </c>
      <c r="B8" s="54" t="s">
        <v>601</v>
      </c>
      <c r="C8" s="7" t="s">
        <v>302</v>
      </c>
      <c r="D8" s="8">
        <v>161</v>
      </c>
      <c r="E8" s="9" t="s">
        <v>7</v>
      </c>
      <c r="F8" s="10"/>
      <c r="G8" s="10"/>
      <c r="H8" s="10">
        <f t="shared" si="0"/>
        <v>0</v>
      </c>
      <c r="I8" s="10">
        <f t="shared" si="1"/>
        <v>0</v>
      </c>
      <c r="J8" s="10">
        <f t="shared" si="2"/>
        <v>0</v>
      </c>
    </row>
    <row r="9" spans="1:10" ht="96">
      <c r="A9" s="47">
        <v>7</v>
      </c>
      <c r="B9" s="54" t="s">
        <v>602</v>
      </c>
      <c r="C9" s="7" t="s">
        <v>303</v>
      </c>
      <c r="D9" s="8">
        <v>38</v>
      </c>
      <c r="E9" s="9" t="s">
        <v>7</v>
      </c>
      <c r="F9" s="10"/>
      <c r="G9" s="10"/>
      <c r="H9" s="10">
        <f t="shared" si="0"/>
        <v>0</v>
      </c>
      <c r="I9" s="10">
        <f t="shared" si="1"/>
        <v>0</v>
      </c>
      <c r="J9" s="10">
        <f t="shared" si="2"/>
        <v>0</v>
      </c>
    </row>
    <row r="10" spans="1:10" ht="108">
      <c r="A10" s="47">
        <v>8</v>
      </c>
      <c r="B10" s="54" t="s">
        <v>603</v>
      </c>
      <c r="C10" s="7" t="s">
        <v>304</v>
      </c>
      <c r="D10" s="8">
        <v>280</v>
      </c>
      <c r="E10" s="9" t="s">
        <v>7</v>
      </c>
      <c r="F10" s="10"/>
      <c r="G10" s="10"/>
      <c r="H10" s="10">
        <f t="shared" si="0"/>
        <v>0</v>
      </c>
      <c r="I10" s="10">
        <f t="shared" si="1"/>
        <v>0</v>
      </c>
      <c r="J10" s="10">
        <f t="shared" si="2"/>
        <v>0</v>
      </c>
    </row>
    <row r="11" spans="1:10" ht="84">
      <c r="A11" s="47">
        <v>9</v>
      </c>
      <c r="B11" s="54" t="s">
        <v>604</v>
      </c>
      <c r="C11" s="7" t="s">
        <v>368</v>
      </c>
      <c r="D11" s="8">
        <v>20</v>
      </c>
      <c r="E11" s="9" t="s">
        <v>8</v>
      </c>
      <c r="F11" s="10"/>
      <c r="G11" s="10"/>
      <c r="H11" s="10">
        <f t="shared" si="0"/>
        <v>0</v>
      </c>
      <c r="I11" s="10">
        <f t="shared" si="1"/>
        <v>0</v>
      </c>
      <c r="J11" s="10">
        <f t="shared" si="2"/>
        <v>0</v>
      </c>
    </row>
    <row r="12" spans="1:10" ht="48">
      <c r="A12" s="47">
        <v>10</v>
      </c>
      <c r="B12" s="54" t="s">
        <v>605</v>
      </c>
      <c r="C12" s="7" t="s">
        <v>305</v>
      </c>
      <c r="D12" s="8">
        <v>120</v>
      </c>
      <c r="E12" s="9" t="s">
        <v>8</v>
      </c>
      <c r="F12" s="10">
        <v>0</v>
      </c>
      <c r="G12" s="10"/>
      <c r="H12" s="10">
        <f t="shared" si="0"/>
        <v>0</v>
      </c>
      <c r="I12" s="10">
        <f t="shared" si="1"/>
        <v>0</v>
      </c>
      <c r="J12" s="10">
        <f t="shared" si="2"/>
        <v>0</v>
      </c>
    </row>
    <row r="13" spans="1:10" ht="60">
      <c r="A13" s="47">
        <v>11</v>
      </c>
      <c r="B13" s="54" t="s">
        <v>606</v>
      </c>
      <c r="C13" s="7" t="s">
        <v>306</v>
      </c>
      <c r="D13" s="8">
        <v>32</v>
      </c>
      <c r="E13" s="9" t="s">
        <v>8</v>
      </c>
      <c r="F13" s="10"/>
      <c r="G13" s="10"/>
      <c r="H13" s="10">
        <f t="shared" si="0"/>
        <v>0</v>
      </c>
      <c r="I13" s="10">
        <f t="shared" si="1"/>
        <v>0</v>
      </c>
      <c r="J13" s="10">
        <f t="shared" si="2"/>
        <v>0</v>
      </c>
    </row>
    <row r="14" spans="1:10" ht="48">
      <c r="A14" s="47">
        <v>12</v>
      </c>
      <c r="B14" s="54" t="s">
        <v>607</v>
      </c>
      <c r="C14" s="7" t="s">
        <v>369</v>
      </c>
      <c r="D14" s="8">
        <v>60</v>
      </c>
      <c r="E14" s="9" t="s">
        <v>8</v>
      </c>
      <c r="F14" s="10">
        <v>0</v>
      </c>
      <c r="G14" s="10"/>
      <c r="H14" s="10">
        <f t="shared" si="0"/>
        <v>0</v>
      </c>
      <c r="I14" s="10">
        <f t="shared" si="1"/>
        <v>0</v>
      </c>
      <c r="J14" s="10">
        <f t="shared" si="2"/>
        <v>0</v>
      </c>
    </row>
    <row r="15" spans="1:10" ht="48">
      <c r="A15" s="47">
        <v>13</v>
      </c>
      <c r="B15" s="54" t="s">
        <v>608</v>
      </c>
      <c r="C15" s="7" t="s">
        <v>307</v>
      </c>
      <c r="D15" s="8">
        <v>375</v>
      </c>
      <c r="E15" s="9" t="s">
        <v>7</v>
      </c>
      <c r="F15" s="10"/>
      <c r="G15" s="10"/>
      <c r="H15" s="10">
        <f t="shared" si="0"/>
        <v>0</v>
      </c>
      <c r="I15" s="10">
        <f t="shared" si="1"/>
        <v>0</v>
      </c>
      <c r="J15" s="10">
        <f t="shared" si="2"/>
        <v>0</v>
      </c>
    </row>
    <row r="16" spans="1:10" ht="36">
      <c r="A16" s="47">
        <v>14</v>
      </c>
      <c r="B16" s="54" t="s">
        <v>609</v>
      </c>
      <c r="C16" s="7" t="s">
        <v>308</v>
      </c>
      <c r="D16" s="40">
        <v>4</v>
      </c>
      <c r="E16" s="9" t="s">
        <v>18</v>
      </c>
      <c r="F16" s="10"/>
      <c r="G16" s="10"/>
      <c r="H16" s="10">
        <f t="shared" si="0"/>
        <v>0</v>
      </c>
      <c r="I16" s="10">
        <f t="shared" si="1"/>
        <v>0</v>
      </c>
      <c r="J16" s="10">
        <f t="shared" si="2"/>
        <v>0</v>
      </c>
    </row>
    <row r="17" spans="1:10" ht="72">
      <c r="A17" s="47">
        <v>15</v>
      </c>
      <c r="B17" s="54" t="s">
        <v>610</v>
      </c>
      <c r="C17" s="7" t="s">
        <v>309</v>
      </c>
      <c r="D17" s="8">
        <v>2</v>
      </c>
      <c r="E17" s="9" t="s">
        <v>8</v>
      </c>
      <c r="F17" s="10"/>
      <c r="G17" s="10"/>
      <c r="H17" s="10">
        <f t="shared" si="0"/>
        <v>0</v>
      </c>
      <c r="I17" s="10">
        <f t="shared" si="1"/>
        <v>0</v>
      </c>
      <c r="J17" s="10">
        <f t="shared" si="2"/>
        <v>0</v>
      </c>
    </row>
    <row r="18" spans="1:10" ht="72">
      <c r="A18" s="47">
        <v>16</v>
      </c>
      <c r="B18" s="54" t="s">
        <v>611</v>
      </c>
      <c r="C18" s="7" t="s">
        <v>310</v>
      </c>
      <c r="D18" s="8">
        <v>6</v>
      </c>
      <c r="E18" s="9" t="s">
        <v>8</v>
      </c>
      <c r="F18" s="10"/>
      <c r="G18" s="10"/>
      <c r="H18" s="10">
        <f t="shared" si="0"/>
        <v>0</v>
      </c>
      <c r="I18" s="10">
        <f t="shared" si="1"/>
        <v>0</v>
      </c>
      <c r="J18" s="10">
        <f t="shared" si="2"/>
        <v>0</v>
      </c>
    </row>
    <row r="19" spans="1:10" ht="60">
      <c r="A19" s="47">
        <v>17</v>
      </c>
      <c r="B19" s="54" t="s">
        <v>612</v>
      </c>
      <c r="C19" s="7" t="s">
        <v>264</v>
      </c>
      <c r="D19" s="8">
        <v>2</v>
      </c>
      <c r="E19" s="9" t="s">
        <v>8</v>
      </c>
      <c r="F19" s="10"/>
      <c r="G19" s="10"/>
      <c r="H19" s="10">
        <f t="shared" si="0"/>
        <v>0</v>
      </c>
      <c r="I19" s="10">
        <f t="shared" si="1"/>
        <v>0</v>
      </c>
      <c r="J19" s="10">
        <f t="shared" si="2"/>
        <v>0</v>
      </c>
    </row>
    <row r="20" spans="1:10" ht="72">
      <c r="A20" s="47">
        <v>18</v>
      </c>
      <c r="B20" s="54" t="s">
        <v>613</v>
      </c>
      <c r="C20" s="7" t="s">
        <v>262</v>
      </c>
      <c r="D20" s="8">
        <v>2</v>
      </c>
      <c r="E20" s="9" t="s">
        <v>8</v>
      </c>
      <c r="F20" s="10"/>
      <c r="G20" s="10"/>
      <c r="H20" s="10">
        <f t="shared" si="0"/>
        <v>0</v>
      </c>
      <c r="I20" s="10">
        <f t="shared" si="1"/>
        <v>0</v>
      </c>
      <c r="J20" s="10">
        <f t="shared" si="2"/>
        <v>0</v>
      </c>
    </row>
    <row r="21" spans="1:10" ht="72">
      <c r="A21" s="47">
        <v>19</v>
      </c>
      <c r="B21" s="54" t="s">
        <v>614</v>
      </c>
      <c r="C21" s="7" t="s">
        <v>263</v>
      </c>
      <c r="D21" s="8">
        <v>3</v>
      </c>
      <c r="E21" s="9" t="s">
        <v>8</v>
      </c>
      <c r="F21" s="10"/>
      <c r="G21" s="10"/>
      <c r="H21" s="10">
        <f t="shared" si="0"/>
        <v>0</v>
      </c>
      <c r="I21" s="10">
        <f t="shared" si="1"/>
        <v>0</v>
      </c>
      <c r="J21" s="10">
        <f t="shared" si="2"/>
        <v>0</v>
      </c>
    </row>
    <row r="22" spans="1:10" ht="72">
      <c r="A22" s="47">
        <v>20</v>
      </c>
      <c r="B22" s="54" t="s">
        <v>615</v>
      </c>
      <c r="C22" s="7" t="s">
        <v>288</v>
      </c>
      <c r="D22" s="8">
        <v>5</v>
      </c>
      <c r="E22" s="9" t="s">
        <v>8</v>
      </c>
      <c r="F22" s="10"/>
      <c r="G22" s="10"/>
      <c r="H22" s="10">
        <f t="shared" si="0"/>
        <v>0</v>
      </c>
      <c r="I22" s="10">
        <f t="shared" si="1"/>
        <v>0</v>
      </c>
      <c r="J22" s="10">
        <f t="shared" si="2"/>
        <v>0</v>
      </c>
    </row>
    <row r="23" spans="1:10" ht="36">
      <c r="A23" s="47">
        <v>21</v>
      </c>
      <c r="B23" s="54" t="s">
        <v>616</v>
      </c>
      <c r="C23" s="7" t="s">
        <v>326</v>
      </c>
      <c r="D23" s="8">
        <v>6</v>
      </c>
      <c r="E23" s="9" t="s">
        <v>8</v>
      </c>
      <c r="F23" s="10"/>
      <c r="G23" s="10"/>
      <c r="H23" s="10">
        <f t="shared" si="0"/>
        <v>0</v>
      </c>
      <c r="I23" s="10">
        <f t="shared" si="1"/>
        <v>0</v>
      </c>
      <c r="J23" s="10">
        <f t="shared" si="2"/>
        <v>0</v>
      </c>
    </row>
    <row r="24" spans="1:10" ht="36">
      <c r="A24" s="47">
        <v>22</v>
      </c>
      <c r="B24" s="54" t="s">
        <v>617</v>
      </c>
      <c r="C24" s="7" t="s">
        <v>325</v>
      </c>
      <c r="D24" s="8">
        <v>9</v>
      </c>
      <c r="E24" s="9" t="s">
        <v>8</v>
      </c>
      <c r="F24" s="10"/>
      <c r="G24" s="10"/>
      <c r="H24" s="10">
        <f t="shared" si="0"/>
        <v>0</v>
      </c>
      <c r="I24" s="10">
        <f t="shared" si="1"/>
        <v>0</v>
      </c>
      <c r="J24" s="10">
        <f t="shared" si="2"/>
        <v>0</v>
      </c>
    </row>
    <row r="25" spans="1:10" ht="36">
      <c r="A25" s="47">
        <v>23</v>
      </c>
      <c r="B25" s="54" t="s">
        <v>618</v>
      </c>
      <c r="C25" s="7" t="s">
        <v>266</v>
      </c>
      <c r="D25" s="8">
        <v>3</v>
      </c>
      <c r="E25" s="9" t="s">
        <v>8</v>
      </c>
      <c r="F25" s="10"/>
      <c r="G25" s="10"/>
      <c r="H25" s="10">
        <f t="shared" si="0"/>
        <v>0</v>
      </c>
      <c r="I25" s="10">
        <f t="shared" si="1"/>
        <v>0</v>
      </c>
      <c r="J25" s="10">
        <f t="shared" si="2"/>
        <v>0</v>
      </c>
    </row>
    <row r="26" spans="1:10" ht="36">
      <c r="A26" s="47">
        <v>24</v>
      </c>
      <c r="B26" s="54" t="s">
        <v>619</v>
      </c>
      <c r="C26" s="7" t="s">
        <v>267</v>
      </c>
      <c r="D26" s="8">
        <v>6</v>
      </c>
      <c r="E26" s="9" t="s">
        <v>8</v>
      </c>
      <c r="F26" s="10"/>
      <c r="G26" s="10"/>
      <c r="H26" s="10">
        <f t="shared" si="0"/>
        <v>0</v>
      </c>
      <c r="I26" s="10">
        <f t="shared" si="1"/>
        <v>0</v>
      </c>
      <c r="J26" s="10">
        <f t="shared" si="2"/>
        <v>0</v>
      </c>
    </row>
    <row r="27" spans="1:10" ht="36">
      <c r="A27" s="47">
        <v>25</v>
      </c>
      <c r="B27" s="54" t="s">
        <v>620</v>
      </c>
      <c r="C27" s="7" t="s">
        <v>268</v>
      </c>
      <c r="D27" s="8">
        <v>6</v>
      </c>
      <c r="E27" s="9" t="s">
        <v>8</v>
      </c>
      <c r="F27" s="10"/>
      <c r="G27" s="10"/>
      <c r="H27" s="10">
        <f t="shared" si="0"/>
        <v>0</v>
      </c>
      <c r="I27" s="10">
        <f t="shared" si="1"/>
        <v>0</v>
      </c>
      <c r="J27" s="10">
        <f t="shared" si="2"/>
        <v>0</v>
      </c>
    </row>
    <row r="28" spans="1:10" ht="60">
      <c r="A28" s="47">
        <v>26</v>
      </c>
      <c r="B28" s="54" t="s">
        <v>621</v>
      </c>
      <c r="C28" s="7" t="s">
        <v>290</v>
      </c>
      <c r="D28" s="8">
        <v>2</v>
      </c>
      <c r="E28" s="9" t="s">
        <v>8</v>
      </c>
      <c r="F28" s="10"/>
      <c r="G28" s="10"/>
      <c r="H28" s="10">
        <f t="shared" si="0"/>
        <v>0</v>
      </c>
      <c r="I28" s="10">
        <f t="shared" si="1"/>
        <v>0</v>
      </c>
      <c r="J28" s="10">
        <f t="shared" si="2"/>
        <v>0</v>
      </c>
    </row>
    <row r="29" spans="1:10" ht="60">
      <c r="A29" s="47">
        <v>27</v>
      </c>
      <c r="B29" s="54" t="s">
        <v>622</v>
      </c>
      <c r="C29" s="7" t="s">
        <v>289</v>
      </c>
      <c r="D29" s="8">
        <v>9</v>
      </c>
      <c r="E29" s="9" t="s">
        <v>8</v>
      </c>
      <c r="F29" s="10"/>
      <c r="G29" s="10"/>
      <c r="H29" s="10">
        <f t="shared" si="0"/>
        <v>0</v>
      </c>
      <c r="I29" s="10">
        <f t="shared" si="1"/>
        <v>0</v>
      </c>
      <c r="J29" s="10">
        <f t="shared" si="2"/>
        <v>0</v>
      </c>
    </row>
    <row r="30" spans="1:10" ht="84">
      <c r="A30" s="47">
        <v>28</v>
      </c>
      <c r="B30" s="54" t="s">
        <v>623</v>
      </c>
      <c r="C30" s="7" t="s">
        <v>261</v>
      </c>
      <c r="D30" s="8">
        <v>6</v>
      </c>
      <c r="E30" s="9" t="s">
        <v>8</v>
      </c>
      <c r="F30" s="10"/>
      <c r="G30" s="10"/>
      <c r="H30" s="10">
        <f t="shared" si="0"/>
        <v>0</v>
      </c>
      <c r="I30" s="10">
        <f t="shared" si="1"/>
        <v>0</v>
      </c>
      <c r="J30" s="10">
        <f t="shared" si="2"/>
        <v>0</v>
      </c>
    </row>
    <row r="31" spans="1:10" ht="84">
      <c r="A31" s="47">
        <v>29</v>
      </c>
      <c r="B31" s="54" t="s">
        <v>624</v>
      </c>
      <c r="C31" s="7" t="s">
        <v>260</v>
      </c>
      <c r="D31" s="8">
        <v>3</v>
      </c>
      <c r="E31" s="9" t="s">
        <v>8</v>
      </c>
      <c r="F31" s="10"/>
      <c r="G31" s="10"/>
      <c r="H31" s="10">
        <f t="shared" si="0"/>
        <v>0</v>
      </c>
      <c r="I31" s="10">
        <f t="shared" si="1"/>
        <v>0</v>
      </c>
      <c r="J31" s="10">
        <f t="shared" si="2"/>
        <v>0</v>
      </c>
    </row>
    <row r="32" spans="1:10" ht="96">
      <c r="A32" s="47">
        <v>30</v>
      </c>
      <c r="B32" s="54" t="s">
        <v>625</v>
      </c>
      <c r="C32" s="7" t="s">
        <v>259</v>
      </c>
      <c r="D32" s="8">
        <v>1</v>
      </c>
      <c r="E32" s="9" t="s">
        <v>8</v>
      </c>
      <c r="F32" s="10"/>
      <c r="G32" s="10"/>
      <c r="H32" s="10">
        <f t="shared" si="0"/>
        <v>0</v>
      </c>
      <c r="I32" s="10">
        <f t="shared" si="1"/>
        <v>0</v>
      </c>
      <c r="J32" s="10">
        <f t="shared" si="2"/>
        <v>0</v>
      </c>
    </row>
    <row r="33" spans="1:10" ht="84">
      <c r="A33" s="47">
        <v>31</v>
      </c>
      <c r="B33" s="54" t="s">
        <v>626</v>
      </c>
      <c r="C33" s="7" t="s">
        <v>258</v>
      </c>
      <c r="D33" s="8">
        <v>1</v>
      </c>
      <c r="E33" s="9" t="s">
        <v>8</v>
      </c>
      <c r="F33" s="10"/>
      <c r="G33" s="10"/>
      <c r="H33" s="10">
        <f t="shared" si="0"/>
        <v>0</v>
      </c>
      <c r="I33" s="10">
        <f t="shared" si="1"/>
        <v>0</v>
      </c>
      <c r="J33" s="10">
        <f t="shared" si="2"/>
        <v>0</v>
      </c>
    </row>
    <row r="34" spans="1:10" ht="96">
      <c r="A34" s="47">
        <v>32</v>
      </c>
      <c r="B34" s="54" t="s">
        <v>627</v>
      </c>
      <c r="C34" s="7" t="s">
        <v>311</v>
      </c>
      <c r="D34" s="8">
        <v>2</v>
      </c>
      <c r="E34" s="9" t="s">
        <v>8</v>
      </c>
      <c r="F34" s="10"/>
      <c r="G34" s="10"/>
      <c r="H34" s="10">
        <f t="shared" si="0"/>
        <v>0</v>
      </c>
      <c r="I34" s="10">
        <f t="shared" si="1"/>
        <v>0</v>
      </c>
      <c r="J34" s="10">
        <f t="shared" si="2"/>
        <v>0</v>
      </c>
    </row>
    <row r="35" spans="1:10" ht="36">
      <c r="A35" s="47">
        <v>33</v>
      </c>
      <c r="B35" s="54" t="s">
        <v>628</v>
      </c>
      <c r="C35" s="7" t="s">
        <v>312</v>
      </c>
      <c r="D35" s="8">
        <v>2</v>
      </c>
      <c r="E35" s="9" t="s">
        <v>8</v>
      </c>
      <c r="F35" s="10"/>
      <c r="G35" s="10"/>
      <c r="H35" s="10">
        <f t="shared" si="0"/>
        <v>0</v>
      </c>
      <c r="I35" s="10">
        <f t="shared" si="1"/>
        <v>0</v>
      </c>
      <c r="J35" s="10">
        <f t="shared" si="2"/>
        <v>0</v>
      </c>
    </row>
    <row r="36" spans="1:10" ht="36">
      <c r="A36" s="47">
        <v>34</v>
      </c>
      <c r="B36" s="54" t="s">
        <v>629</v>
      </c>
      <c r="C36" s="7" t="s">
        <v>313</v>
      </c>
      <c r="D36" s="8">
        <v>12</v>
      </c>
      <c r="E36" s="9" t="s">
        <v>8</v>
      </c>
      <c r="F36" s="10">
        <v>0</v>
      </c>
      <c r="G36" s="10"/>
      <c r="H36" s="10">
        <f t="shared" si="0"/>
        <v>0</v>
      </c>
      <c r="I36" s="10">
        <f t="shared" si="1"/>
        <v>0</v>
      </c>
      <c r="J36" s="10">
        <f t="shared" si="2"/>
        <v>0</v>
      </c>
    </row>
    <row r="37" spans="1:10" ht="36">
      <c r="A37" s="47">
        <v>35</v>
      </c>
      <c r="B37" s="54" t="s">
        <v>630</v>
      </c>
      <c r="C37" s="7" t="s">
        <v>314</v>
      </c>
      <c r="D37" s="8">
        <v>20</v>
      </c>
      <c r="E37" s="9" t="s">
        <v>7</v>
      </c>
      <c r="F37" s="10"/>
      <c r="G37" s="10"/>
      <c r="H37" s="10">
        <f t="shared" si="0"/>
        <v>0</v>
      </c>
      <c r="I37" s="10">
        <f t="shared" si="1"/>
        <v>0</v>
      </c>
      <c r="J37" s="10">
        <f t="shared" si="2"/>
        <v>0</v>
      </c>
    </row>
    <row r="38" spans="1:10" ht="36">
      <c r="A38" s="47">
        <v>36</v>
      </c>
      <c r="B38" s="54" t="s">
        <v>631</v>
      </c>
      <c r="C38" s="7" t="s">
        <v>315</v>
      </c>
      <c r="D38" s="8">
        <v>60</v>
      </c>
      <c r="E38" s="9" t="s">
        <v>19</v>
      </c>
      <c r="F38" s="10">
        <v>0</v>
      </c>
      <c r="G38" s="10"/>
      <c r="H38" s="10">
        <f t="shared" si="0"/>
        <v>0</v>
      </c>
      <c r="I38" s="10">
        <f t="shared" si="1"/>
        <v>0</v>
      </c>
      <c r="J38" s="10">
        <f t="shared" si="2"/>
        <v>0</v>
      </c>
    </row>
    <row r="39" spans="1:10" ht="84">
      <c r="A39" s="47">
        <v>37</v>
      </c>
      <c r="B39" s="54" t="s">
        <v>632</v>
      </c>
      <c r="C39" s="7" t="s">
        <v>265</v>
      </c>
      <c r="D39" s="8">
        <v>1</v>
      </c>
      <c r="E39" s="9" t="s">
        <v>8</v>
      </c>
      <c r="F39" s="10"/>
      <c r="G39" s="10"/>
      <c r="H39" s="10">
        <f t="shared" si="0"/>
        <v>0</v>
      </c>
      <c r="I39" s="10">
        <f t="shared" si="1"/>
        <v>0</v>
      </c>
      <c r="J39" s="10">
        <f t="shared" si="2"/>
        <v>0</v>
      </c>
    </row>
    <row r="40" spans="2:10" ht="15" customHeight="1">
      <c r="B40" s="11"/>
      <c r="C40" s="11"/>
      <c r="D40" s="12"/>
      <c r="E40" s="70" t="s">
        <v>248</v>
      </c>
      <c r="F40" s="70"/>
      <c r="G40" s="70"/>
      <c r="H40" s="14">
        <f>SUM(H3:H39)</f>
        <v>0</v>
      </c>
      <c r="I40" s="14">
        <f>SUM(I3:I39)</f>
        <v>0</v>
      </c>
      <c r="J40" s="14">
        <f>SUM(J3:J39)</f>
        <v>0</v>
      </c>
    </row>
    <row r="41" spans="2:10" ht="15">
      <c r="B41" s="11"/>
      <c r="C41" s="11"/>
      <c r="D41" s="12"/>
      <c r="E41" s="13"/>
      <c r="F41" s="15"/>
      <c r="G41" s="15"/>
      <c r="H41" s="15"/>
      <c r="I41" s="15"/>
      <c r="J41" s="15"/>
    </row>
    <row r="42" spans="2:10" ht="15">
      <c r="B42" s="11"/>
      <c r="C42" s="11"/>
      <c r="D42" s="12"/>
      <c r="E42" s="13"/>
      <c r="F42" s="15"/>
      <c r="G42" s="15"/>
      <c r="H42" s="15"/>
      <c r="I42" s="15"/>
      <c r="J42" s="15"/>
    </row>
    <row r="43" spans="2:10" ht="15">
      <c r="B43" s="11"/>
      <c r="C43" s="11"/>
      <c r="D43" s="12"/>
      <c r="E43" s="13"/>
      <c r="F43" s="15"/>
      <c r="G43" s="15"/>
      <c r="H43" s="15"/>
      <c r="I43" s="15"/>
      <c r="J43" s="15"/>
    </row>
    <row r="44" spans="2:10" ht="15">
      <c r="B44" s="11"/>
      <c r="C44" s="11"/>
      <c r="D44" s="12"/>
      <c r="E44" s="13"/>
      <c r="F44" s="15"/>
      <c r="G44" s="15"/>
      <c r="H44" s="15"/>
      <c r="I44" s="15"/>
      <c r="J44" s="15"/>
    </row>
    <row r="45" spans="2:10" ht="15">
      <c r="B45" s="11"/>
      <c r="C45" s="11"/>
      <c r="D45" s="12"/>
      <c r="E45" s="13"/>
      <c r="F45" s="15"/>
      <c r="G45" s="15"/>
      <c r="H45" s="15"/>
      <c r="I45" s="15"/>
      <c r="J45" s="15"/>
    </row>
    <row r="46" spans="2:10" ht="12" customHeight="1">
      <c r="B46" s="11"/>
      <c r="C46" s="11"/>
      <c r="D46" s="12"/>
      <c r="E46" s="13"/>
      <c r="F46" s="15"/>
      <c r="G46" s="15"/>
      <c r="H46" s="15"/>
      <c r="I46" s="15"/>
      <c r="J46" s="15"/>
    </row>
    <row r="47" spans="2:10" ht="12" customHeight="1">
      <c r="B47" s="11"/>
      <c r="C47" s="11"/>
      <c r="D47" s="12"/>
      <c r="E47" s="13"/>
      <c r="F47" s="15"/>
      <c r="G47" s="15"/>
      <c r="H47" s="15"/>
      <c r="I47" s="15"/>
      <c r="J47" s="15"/>
    </row>
  </sheetData>
  <sheetProtection selectLockedCells="1" selectUnlockedCells="1"/>
  <mergeCells count="3">
    <mergeCell ref="A1:J1"/>
    <mergeCell ref="D2:E2"/>
    <mergeCell ref="E40:G40"/>
  </mergeCells>
  <printOptions horizontalCentered="1"/>
  <pageMargins left="0.39375" right="0.39375" top="0.5" bottom="0.5" header="0.511805555555556" footer="0.25"/>
  <pageSetup fitToHeight="5" fitToWidth="1" horizontalDpi="600" verticalDpi="600" orientation="portrait" paperSize="9" r:id="rId1"/>
  <headerFooter alignWithMargins="0">
    <oddFooter>&amp;C&amp;P. oldal</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130" zoomScaleNormal="130" zoomScaleSheetLayoutView="90" zoomScalePageLayoutView="0" workbookViewId="0" topLeftCell="A1">
      <selection activeCell="C5" sqref="C5"/>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7" width="7.421875" style="4" customWidth="1"/>
    <col min="8" max="10" width="8.7109375" style="4" customWidth="1"/>
  </cols>
  <sheetData>
    <row r="1" spans="1:10" ht="34.5" customHeight="1">
      <c r="A1" s="63" t="s">
        <v>0</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36">
      <c r="A3" s="6">
        <v>1</v>
      </c>
      <c r="B3" s="54" t="s">
        <v>389</v>
      </c>
      <c r="C3" s="7" t="s">
        <v>32</v>
      </c>
      <c r="D3" s="8">
        <v>60</v>
      </c>
      <c r="E3" s="9" t="s">
        <v>7</v>
      </c>
      <c r="F3" s="10"/>
      <c r="G3" s="10"/>
      <c r="H3" s="10">
        <f aca="true" t="shared" si="0" ref="H3:H8">D3*F3</f>
        <v>0</v>
      </c>
      <c r="I3" s="10">
        <f aca="true" t="shared" si="1" ref="I3:I8">D3*G3</f>
        <v>0</v>
      </c>
      <c r="J3" s="10">
        <f aca="true" t="shared" si="2" ref="J3:J8">H3+I3</f>
        <v>0</v>
      </c>
    </row>
    <row r="4" spans="1:10" ht="36">
      <c r="A4" s="6">
        <v>2</v>
      </c>
      <c r="B4" s="54" t="s">
        <v>390</v>
      </c>
      <c r="C4" s="7" t="s">
        <v>270</v>
      </c>
      <c r="D4" s="8">
        <v>2</v>
      </c>
      <c r="E4" s="9" t="s">
        <v>8</v>
      </c>
      <c r="F4" s="10"/>
      <c r="G4" s="10"/>
      <c r="H4" s="10">
        <f t="shared" si="0"/>
        <v>0</v>
      </c>
      <c r="I4" s="10">
        <f t="shared" si="1"/>
        <v>0</v>
      </c>
      <c r="J4" s="10">
        <f t="shared" si="2"/>
        <v>0</v>
      </c>
    </row>
    <row r="5" spans="1:10" ht="36">
      <c r="A5" s="6">
        <v>3</v>
      </c>
      <c r="B5" s="54" t="s">
        <v>391</v>
      </c>
      <c r="C5" s="7" t="s">
        <v>33</v>
      </c>
      <c r="D5" s="8">
        <v>3</v>
      </c>
      <c r="E5" s="9" t="s">
        <v>8</v>
      </c>
      <c r="F5" s="10"/>
      <c r="G5" s="10">
        <v>0</v>
      </c>
      <c r="H5" s="10">
        <f t="shared" si="0"/>
        <v>0</v>
      </c>
      <c r="I5" s="10">
        <f t="shared" si="1"/>
        <v>0</v>
      </c>
      <c r="J5" s="10">
        <f t="shared" si="2"/>
        <v>0</v>
      </c>
    </row>
    <row r="6" spans="1:10" ht="48">
      <c r="A6" s="6">
        <v>4</v>
      </c>
      <c r="B6" s="54" t="s">
        <v>392</v>
      </c>
      <c r="C6" s="7" t="s">
        <v>34</v>
      </c>
      <c r="D6" s="8">
        <v>3</v>
      </c>
      <c r="E6" s="9" t="s">
        <v>9</v>
      </c>
      <c r="F6" s="10"/>
      <c r="G6" s="10">
        <v>0</v>
      </c>
      <c r="H6" s="10">
        <f t="shared" si="0"/>
        <v>0</v>
      </c>
      <c r="I6" s="10">
        <f t="shared" si="1"/>
        <v>0</v>
      </c>
      <c r="J6" s="10">
        <f t="shared" si="2"/>
        <v>0</v>
      </c>
    </row>
    <row r="7" spans="1:10" ht="48">
      <c r="A7" s="6">
        <v>5</v>
      </c>
      <c r="B7" s="54" t="s">
        <v>393</v>
      </c>
      <c r="C7" s="7" t="s">
        <v>35</v>
      </c>
      <c r="D7" s="8">
        <v>3</v>
      </c>
      <c r="E7" s="9" t="s">
        <v>9</v>
      </c>
      <c r="F7" s="10"/>
      <c r="G7" s="10">
        <v>0</v>
      </c>
      <c r="H7" s="10">
        <f t="shared" si="0"/>
        <v>0</v>
      </c>
      <c r="I7" s="10">
        <f t="shared" si="1"/>
        <v>0</v>
      </c>
      <c r="J7" s="10">
        <f t="shared" si="2"/>
        <v>0</v>
      </c>
    </row>
    <row r="8" spans="1:10" ht="36">
      <c r="A8" s="6">
        <v>6</v>
      </c>
      <c r="B8" s="54" t="s">
        <v>394</v>
      </c>
      <c r="C8" s="7" t="s">
        <v>269</v>
      </c>
      <c r="D8" s="8">
        <v>100</v>
      </c>
      <c r="E8" s="9" t="s">
        <v>10</v>
      </c>
      <c r="F8" s="10"/>
      <c r="G8" s="10">
        <v>0</v>
      </c>
      <c r="H8" s="10">
        <f t="shared" si="0"/>
        <v>0</v>
      </c>
      <c r="I8" s="10">
        <f t="shared" si="1"/>
        <v>0</v>
      </c>
      <c r="J8" s="10">
        <f t="shared" si="2"/>
        <v>0</v>
      </c>
    </row>
    <row r="9" spans="1:10" ht="15">
      <c r="A9" s="11"/>
      <c r="B9" s="11"/>
      <c r="C9" s="11"/>
      <c r="D9" s="12"/>
      <c r="E9" s="13"/>
      <c r="F9" s="65" t="s">
        <v>11</v>
      </c>
      <c r="G9" s="65"/>
      <c r="H9" s="14">
        <f>SUM(H3:H8)</f>
        <v>0</v>
      </c>
      <c r="I9" s="14">
        <f>SUM(I3:I8)</f>
        <v>0</v>
      </c>
      <c r="J9" s="14">
        <f>SUM(J3:J8)</f>
        <v>0</v>
      </c>
    </row>
    <row r="10" spans="1:10" ht="15" customHeight="1">
      <c r="A10" s="11"/>
      <c r="B10" s="11"/>
      <c r="C10" s="11"/>
      <c r="D10" s="12"/>
      <c r="E10" s="13"/>
      <c r="F10" s="15"/>
      <c r="G10" s="15"/>
      <c r="H10" s="15"/>
      <c r="I10" s="15"/>
      <c r="J10" s="15"/>
    </row>
    <row r="11" spans="1:10" ht="15" customHeight="1">
      <c r="A11" s="11"/>
      <c r="B11" s="11"/>
      <c r="C11" s="11"/>
      <c r="D11" s="12"/>
      <c r="E11" s="13"/>
      <c r="F11" s="15"/>
      <c r="G11" s="15"/>
      <c r="H11" s="15"/>
      <c r="I11" s="15"/>
      <c r="J11" s="15"/>
    </row>
    <row r="12" spans="1:10" ht="15" customHeight="1">
      <c r="A12" s="11"/>
      <c r="B12" s="11"/>
      <c r="C12" s="11"/>
      <c r="D12" s="12"/>
      <c r="E12" s="13"/>
      <c r="F12" s="15"/>
      <c r="G12" s="15"/>
      <c r="H12" s="15"/>
      <c r="I12" s="15"/>
      <c r="J12" s="15"/>
    </row>
    <row r="13" spans="1:10" ht="15" customHeight="1">
      <c r="A13" s="11"/>
      <c r="B13" s="11"/>
      <c r="C13" s="11"/>
      <c r="D13" s="12"/>
      <c r="E13" s="13"/>
      <c r="F13" s="15"/>
      <c r="G13" s="15"/>
      <c r="H13" s="15"/>
      <c r="I13" s="15"/>
      <c r="J13" s="15"/>
    </row>
    <row r="14" spans="1:10" ht="15" customHeight="1">
      <c r="A14" s="11"/>
      <c r="B14" s="11"/>
      <c r="C14" s="11"/>
      <c r="D14" s="12"/>
      <c r="E14" s="13"/>
      <c r="F14" s="15"/>
      <c r="G14" s="15"/>
      <c r="H14" s="15"/>
      <c r="I14" s="15"/>
      <c r="J14" s="15"/>
    </row>
    <row r="15" spans="2:10" ht="15" customHeight="1">
      <c r="B15" s="11"/>
      <c r="C15" s="11"/>
      <c r="D15" s="12"/>
      <c r="E15" s="13"/>
      <c r="F15" s="15"/>
      <c r="G15" s="15"/>
      <c r="H15" s="15"/>
      <c r="I15" s="15"/>
      <c r="J15" s="15"/>
    </row>
    <row r="16" spans="2:10" ht="15" customHeight="1">
      <c r="B16" s="11"/>
      <c r="C16" s="11"/>
      <c r="D16" s="12"/>
      <c r="E16" s="13"/>
      <c r="F16" s="15"/>
      <c r="G16" s="15"/>
      <c r="H16" s="15"/>
      <c r="I16" s="15"/>
      <c r="J16" s="15"/>
    </row>
    <row r="17" spans="2:10" ht="15" customHeight="1">
      <c r="B17" s="11"/>
      <c r="C17" s="11"/>
      <c r="D17" s="12"/>
      <c r="E17" s="13"/>
      <c r="F17" s="15"/>
      <c r="G17" s="15"/>
      <c r="H17" s="15"/>
      <c r="I17" s="15"/>
      <c r="J17" s="15"/>
    </row>
    <row r="18" spans="2:10" ht="15" customHeight="1">
      <c r="B18" s="11"/>
      <c r="C18" s="11"/>
      <c r="D18" s="12"/>
      <c r="E18" s="13"/>
      <c r="F18" s="15"/>
      <c r="G18" s="15"/>
      <c r="H18" s="15"/>
      <c r="I18" s="15"/>
      <c r="J18" s="15"/>
    </row>
    <row r="19" spans="2:10" ht="15" customHeight="1">
      <c r="B19" s="11"/>
      <c r="C19" s="11"/>
      <c r="D19" s="12"/>
      <c r="E19" s="13"/>
      <c r="F19" s="15"/>
      <c r="G19" s="15"/>
      <c r="H19" s="15"/>
      <c r="I19" s="15"/>
      <c r="J19" s="15"/>
    </row>
    <row r="20" spans="2:10" ht="15" customHeight="1">
      <c r="B20" s="11"/>
      <c r="C20" s="11"/>
      <c r="D20" s="12"/>
      <c r="E20" s="13"/>
      <c r="F20" s="15"/>
      <c r="G20" s="15"/>
      <c r="H20" s="15"/>
      <c r="I20" s="15"/>
      <c r="J20" s="15"/>
    </row>
    <row r="21" spans="2:10" ht="15" customHeight="1">
      <c r="B21" s="11"/>
      <c r="C21" s="11"/>
      <c r="D21" s="12"/>
      <c r="E21" s="13"/>
      <c r="F21" s="15"/>
      <c r="G21" s="15"/>
      <c r="H21" s="15"/>
      <c r="I21" s="15"/>
      <c r="J21" s="15"/>
    </row>
    <row r="22" spans="2:10" ht="15" customHeight="1">
      <c r="B22" s="11"/>
      <c r="C22" s="11"/>
      <c r="D22" s="12"/>
      <c r="E22" s="13"/>
      <c r="F22" s="15"/>
      <c r="G22" s="15"/>
      <c r="H22" s="15"/>
      <c r="I22" s="15"/>
      <c r="J22" s="15"/>
    </row>
    <row r="23" spans="2:10" ht="15" customHeight="1">
      <c r="B23" s="11"/>
      <c r="C23" s="11"/>
      <c r="D23" s="12"/>
      <c r="E23" s="13"/>
      <c r="F23" s="15"/>
      <c r="G23" s="15"/>
      <c r="H23" s="15"/>
      <c r="I23" s="15"/>
      <c r="J23" s="15"/>
    </row>
    <row r="24" spans="2:10" ht="15" customHeight="1">
      <c r="B24" s="11"/>
      <c r="C24" s="11"/>
      <c r="D24" s="12"/>
      <c r="E24" s="13"/>
      <c r="F24" s="15"/>
      <c r="G24" s="15"/>
      <c r="H24" s="15"/>
      <c r="I24" s="15"/>
      <c r="J24" s="15"/>
    </row>
    <row r="25" spans="2:10" ht="15" customHeight="1">
      <c r="B25" s="11"/>
      <c r="C25" s="11"/>
      <c r="D25" s="12"/>
      <c r="E25" s="13"/>
      <c r="F25" s="15"/>
      <c r="G25" s="15"/>
      <c r="H25" s="15"/>
      <c r="I25" s="15"/>
      <c r="J25" s="15"/>
    </row>
    <row r="26" spans="2:10" ht="15" customHeight="1">
      <c r="B26" s="11"/>
      <c r="C26" s="11"/>
      <c r="D26" s="12"/>
      <c r="E26" s="13"/>
      <c r="F26" s="15"/>
      <c r="G26" s="15"/>
      <c r="H26" s="15"/>
      <c r="I26" s="15"/>
      <c r="J26" s="15"/>
    </row>
    <row r="27" spans="2:10" ht="15" customHeight="1">
      <c r="B27" s="11"/>
      <c r="C27" s="11"/>
      <c r="D27" s="12"/>
      <c r="E27" s="13"/>
      <c r="F27" s="15"/>
      <c r="G27" s="15"/>
      <c r="H27" s="15"/>
      <c r="I27" s="15"/>
      <c r="J27" s="15"/>
    </row>
    <row r="28" spans="2:10" ht="15" customHeight="1">
      <c r="B28" s="11"/>
      <c r="C28" s="11"/>
      <c r="D28" s="12"/>
      <c r="E28" s="13"/>
      <c r="F28" s="15"/>
      <c r="G28" s="15"/>
      <c r="H28" s="15"/>
      <c r="I28" s="15"/>
      <c r="J28" s="15"/>
    </row>
    <row r="29" spans="2:10" ht="15" customHeight="1">
      <c r="B29" s="11"/>
      <c r="C29" s="11"/>
      <c r="D29" s="12"/>
      <c r="E29" s="13"/>
      <c r="F29" s="15"/>
      <c r="G29" s="15"/>
      <c r="H29" s="15"/>
      <c r="I29" s="15"/>
      <c r="J29" s="15"/>
    </row>
    <row r="30" spans="2:10" ht="15" customHeight="1">
      <c r="B30" s="11"/>
      <c r="C30" s="11"/>
      <c r="D30" s="12"/>
      <c r="E30" s="13"/>
      <c r="F30" s="15"/>
      <c r="G30" s="15"/>
      <c r="H30" s="15"/>
      <c r="I30" s="15"/>
      <c r="J30" s="15"/>
    </row>
    <row r="31" spans="2:10" ht="15" customHeight="1">
      <c r="B31" s="11"/>
      <c r="C31" s="11"/>
      <c r="D31" s="12"/>
      <c r="E31" s="13"/>
      <c r="F31" s="15"/>
      <c r="G31" s="15"/>
      <c r="H31" s="15"/>
      <c r="I31" s="15"/>
      <c r="J31" s="15"/>
    </row>
  </sheetData>
  <sheetProtection selectLockedCells="1" selectUnlockedCells="1"/>
  <mergeCells count="3">
    <mergeCell ref="A1:J1"/>
    <mergeCell ref="D2:E2"/>
    <mergeCell ref="F9:G9"/>
  </mergeCells>
  <printOptions horizontalCentered="1"/>
  <pageMargins left="0.39375" right="0.39375" top="0.5" bottom="0.5" header="0.511805555555556" footer="0.25"/>
  <pageSetup fitToHeight="2" fitToWidth="1" horizontalDpi="600" verticalDpi="600" orientation="portrait" paperSize="9" scale="97" r:id="rId1"/>
  <headerFooter alignWithMargins="0">
    <oddFooter>&amp;C&amp;P. oldal</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6"/>
  <sheetViews>
    <sheetView zoomScale="145" zoomScaleNormal="145" zoomScaleSheetLayoutView="90" zoomScalePageLayoutView="0" workbookViewId="0" topLeftCell="A1">
      <selection activeCell="C11" sqref="C11"/>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6" width="5.421875" style="4" bestFit="1" customWidth="1"/>
    <col min="7" max="7" width="8.7109375" style="4" bestFit="1" customWidth="1"/>
    <col min="8" max="8" width="7.28125" style="4" bestFit="1" customWidth="1"/>
    <col min="9" max="10" width="9.57421875" style="4" bestFit="1" customWidth="1"/>
  </cols>
  <sheetData>
    <row r="1" spans="1:10" ht="34.5" customHeight="1">
      <c r="A1" s="63" t="s">
        <v>30</v>
      </c>
      <c r="B1" s="63"/>
      <c r="C1" s="63"/>
      <c r="D1" s="63"/>
      <c r="E1" s="63"/>
      <c r="F1" s="63"/>
      <c r="G1" s="63"/>
      <c r="H1" s="63"/>
      <c r="I1" s="63"/>
      <c r="J1" s="63"/>
    </row>
    <row r="2" spans="1:10" ht="24" customHeight="1">
      <c r="A2" s="71" t="s">
        <v>2</v>
      </c>
      <c r="B2" s="72"/>
      <c r="C2" s="73"/>
      <c r="D2" s="64" t="s">
        <v>3</v>
      </c>
      <c r="E2" s="64"/>
      <c r="F2" s="5" t="s">
        <v>4</v>
      </c>
      <c r="G2" s="5" t="s">
        <v>5</v>
      </c>
      <c r="H2" s="5" t="s">
        <v>28</v>
      </c>
      <c r="I2" s="5" t="s">
        <v>29</v>
      </c>
      <c r="J2" s="5" t="s">
        <v>6</v>
      </c>
    </row>
    <row r="3" spans="1:10" ht="50.25" customHeight="1">
      <c r="A3" s="66" t="s">
        <v>37</v>
      </c>
      <c r="B3" s="67"/>
      <c r="C3" s="68"/>
      <c r="D3" s="74"/>
      <c r="E3" s="74"/>
      <c r="F3" s="74"/>
      <c r="G3" s="74"/>
      <c r="H3" s="74"/>
      <c r="I3" s="74"/>
      <c r="J3" s="74"/>
    </row>
    <row r="4" spans="1:10" ht="15">
      <c r="A4" s="69" t="s">
        <v>38</v>
      </c>
      <c r="B4" s="69"/>
      <c r="C4" s="69"/>
      <c r="D4" s="25">
        <v>1</v>
      </c>
      <c r="E4" s="26" t="s">
        <v>8</v>
      </c>
      <c r="F4" s="27">
        <v>0</v>
      </c>
      <c r="G4" s="10"/>
      <c r="H4" s="10">
        <f>D4*F4</f>
        <v>0</v>
      </c>
      <c r="I4" s="10">
        <f>D4*G4</f>
        <v>0</v>
      </c>
      <c r="J4" s="10">
        <f>H4+I4</f>
        <v>0</v>
      </c>
    </row>
    <row r="5" spans="1:10" ht="15" customHeight="1">
      <c r="A5" s="69" t="s">
        <v>271</v>
      </c>
      <c r="B5" s="69"/>
      <c r="C5" s="69"/>
      <c r="D5" s="8">
        <v>1</v>
      </c>
      <c r="E5" s="9" t="s">
        <v>8</v>
      </c>
      <c r="F5" s="10">
        <v>0</v>
      </c>
      <c r="G5" s="10"/>
      <c r="H5" s="10">
        <f>D5*F5</f>
        <v>0</v>
      </c>
      <c r="I5" s="10">
        <f>D5*G5</f>
        <v>0</v>
      </c>
      <c r="J5" s="10">
        <f>H5+I5</f>
        <v>0</v>
      </c>
    </row>
    <row r="6" spans="1:10" ht="15" customHeight="1">
      <c r="A6" s="69" t="s">
        <v>272</v>
      </c>
      <c r="B6" s="69"/>
      <c r="C6" s="69"/>
      <c r="D6" s="8">
        <v>1</v>
      </c>
      <c r="E6" s="9" t="s">
        <v>8</v>
      </c>
      <c r="F6" s="10">
        <v>0</v>
      </c>
      <c r="G6" s="10"/>
      <c r="H6" s="10">
        <f>D6*F6</f>
        <v>0</v>
      </c>
      <c r="I6" s="10">
        <f>D6*G6</f>
        <v>0</v>
      </c>
      <c r="J6" s="10">
        <f>H6+I6</f>
        <v>0</v>
      </c>
    </row>
    <row r="7" spans="2:10" ht="15" customHeight="1">
      <c r="B7" s="11"/>
      <c r="C7" s="11"/>
      <c r="D7" s="12"/>
      <c r="E7" s="70" t="s">
        <v>31</v>
      </c>
      <c r="F7" s="70"/>
      <c r="G7" s="70"/>
      <c r="H7" s="14">
        <f>SUM(H4:H6)</f>
        <v>0</v>
      </c>
      <c r="I7" s="14">
        <f>SUM(I4:I6)</f>
        <v>0</v>
      </c>
      <c r="J7" s="14">
        <f>SUM(J4:J6)</f>
        <v>0</v>
      </c>
    </row>
    <row r="8" spans="2:10" ht="15" customHeight="1">
      <c r="B8" s="11"/>
      <c r="C8" s="11"/>
      <c r="D8" s="12"/>
      <c r="E8" s="13"/>
      <c r="F8" s="15"/>
      <c r="G8" s="15"/>
      <c r="H8" s="15"/>
      <c r="I8" s="15"/>
      <c r="J8" s="15"/>
    </row>
    <row r="9" spans="2:10" ht="15" customHeight="1">
      <c r="B9" s="11"/>
      <c r="C9" s="11"/>
      <c r="D9" s="12"/>
      <c r="E9" s="13"/>
      <c r="F9" s="15"/>
      <c r="G9" s="15"/>
      <c r="H9" s="15"/>
      <c r="I9" s="15"/>
      <c r="J9" s="15"/>
    </row>
    <row r="10" spans="2:10" ht="15" customHeight="1">
      <c r="B10" s="11"/>
      <c r="C10" s="11"/>
      <c r="D10" s="12"/>
      <c r="E10" s="13"/>
      <c r="F10" s="15"/>
      <c r="G10" s="15"/>
      <c r="H10" s="15"/>
      <c r="I10" s="15"/>
      <c r="J10" s="15"/>
    </row>
    <row r="11" spans="2:10" ht="15" customHeight="1">
      <c r="B11" s="11"/>
      <c r="C11" s="11"/>
      <c r="D11" s="12"/>
      <c r="E11" s="13"/>
      <c r="F11" s="15"/>
      <c r="G11" s="15"/>
      <c r="H11" s="15"/>
      <c r="I11" s="15"/>
      <c r="J11" s="15"/>
    </row>
    <row r="12" spans="2:10" ht="15" customHeight="1">
      <c r="B12" s="11"/>
      <c r="C12" s="11"/>
      <c r="D12" s="12"/>
      <c r="E12" s="13"/>
      <c r="F12" s="15"/>
      <c r="G12" s="15"/>
      <c r="H12" s="15"/>
      <c r="I12" s="15"/>
      <c r="J12" s="15"/>
    </row>
    <row r="13" spans="2:10" ht="15" customHeight="1">
      <c r="B13" s="11"/>
      <c r="C13" s="11"/>
      <c r="D13" s="12"/>
      <c r="E13" s="13"/>
      <c r="F13" s="15"/>
      <c r="G13" s="15"/>
      <c r="H13" s="15"/>
      <c r="I13" s="15"/>
      <c r="J13" s="15"/>
    </row>
    <row r="14" spans="2:10" ht="15" customHeight="1">
      <c r="B14" s="11"/>
      <c r="C14" s="11"/>
      <c r="D14" s="12"/>
      <c r="E14" s="13"/>
      <c r="F14" s="15"/>
      <c r="G14" s="15"/>
      <c r="H14" s="15"/>
      <c r="I14" s="15"/>
      <c r="J14" s="15"/>
    </row>
    <row r="15" spans="2:10" ht="15" customHeight="1">
      <c r="B15" s="11"/>
      <c r="C15" s="11"/>
      <c r="D15" s="12"/>
      <c r="E15" s="13"/>
      <c r="F15" s="15"/>
      <c r="G15" s="15"/>
      <c r="H15" s="15"/>
      <c r="I15" s="15"/>
      <c r="J15" s="15"/>
    </row>
    <row r="16" spans="2:10" ht="15" customHeight="1">
      <c r="B16" s="11"/>
      <c r="C16" s="11"/>
      <c r="D16" s="12"/>
      <c r="E16" s="13"/>
      <c r="F16" s="15"/>
      <c r="G16" s="15"/>
      <c r="H16" s="15"/>
      <c r="I16" s="15"/>
      <c r="J16" s="15"/>
    </row>
  </sheetData>
  <sheetProtection selectLockedCells="1" selectUnlockedCells="1"/>
  <mergeCells count="9">
    <mergeCell ref="A3:C3"/>
    <mergeCell ref="A4:C4"/>
    <mergeCell ref="A5:C5"/>
    <mergeCell ref="A6:C6"/>
    <mergeCell ref="E7:G7"/>
    <mergeCell ref="A1:J1"/>
    <mergeCell ref="D2:E2"/>
    <mergeCell ref="A2:C2"/>
    <mergeCell ref="D3:J3"/>
  </mergeCells>
  <printOptions horizontalCentered="1"/>
  <pageMargins left="0.39375" right="0.39375" top="0.5" bottom="0.5" header="0.511805555555556" footer="0.25"/>
  <pageSetup fitToHeight="2" fitToWidth="1" horizontalDpi="600" verticalDpi="600" orientation="portrait" paperSize="9" scale="98" r:id="rId1"/>
  <headerFooter alignWithMargins="0">
    <oddFooter>&amp;C&amp;P. oldal</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44"/>
  <sheetViews>
    <sheetView zoomScaleSheetLayoutView="90" zoomScalePageLayoutView="0" workbookViewId="0" topLeftCell="A1">
      <selection activeCell="B3" sqref="B3:C3"/>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6" width="8.7109375" style="4" bestFit="1" customWidth="1"/>
    <col min="7" max="7" width="7.421875" style="4" customWidth="1"/>
    <col min="8" max="10" width="8.7109375" style="4" customWidth="1"/>
  </cols>
  <sheetData>
    <row r="1" spans="1:10" ht="34.5" customHeight="1">
      <c r="A1" s="63" t="s">
        <v>24</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120" customHeight="1">
      <c r="A3" s="33">
        <v>1</v>
      </c>
      <c r="B3" s="75" t="s">
        <v>636</v>
      </c>
      <c r="C3" s="75"/>
      <c r="D3" s="34">
        <v>1</v>
      </c>
      <c r="E3" s="35" t="s">
        <v>8</v>
      </c>
      <c r="F3" s="10"/>
      <c r="G3" s="10"/>
      <c r="H3" s="10">
        <f>D3*F3</f>
        <v>0</v>
      </c>
      <c r="I3" s="10">
        <f>D3*G3</f>
        <v>0</v>
      </c>
      <c r="J3" s="10">
        <f>H3+I3</f>
        <v>0</v>
      </c>
    </row>
    <row r="4" spans="1:10" ht="48">
      <c r="A4" s="33">
        <v>2</v>
      </c>
      <c r="B4" s="54" t="s">
        <v>395</v>
      </c>
      <c r="C4" s="7" t="s">
        <v>292</v>
      </c>
      <c r="D4" s="8">
        <v>2</v>
      </c>
      <c r="E4" s="9" t="s">
        <v>12</v>
      </c>
      <c r="F4" s="10">
        <v>0</v>
      </c>
      <c r="G4" s="10"/>
      <c r="H4" s="10">
        <f aca="true" t="shared" si="0" ref="H4:H34">D4*F4</f>
        <v>0</v>
      </c>
      <c r="I4" s="10">
        <f aca="true" t="shared" si="1" ref="I4:I34">D4*G4</f>
        <v>0</v>
      </c>
      <c r="J4" s="10">
        <f aca="true" t="shared" si="2" ref="J4:J34">H4+I4</f>
        <v>0</v>
      </c>
    </row>
    <row r="5" spans="1:11" ht="60">
      <c r="A5" s="33">
        <v>3</v>
      </c>
      <c r="B5" s="54" t="s">
        <v>396</v>
      </c>
      <c r="C5" s="7" t="s">
        <v>324</v>
      </c>
      <c r="D5" s="8">
        <v>2</v>
      </c>
      <c r="E5" s="9" t="s">
        <v>12</v>
      </c>
      <c r="F5" s="10"/>
      <c r="G5" s="10"/>
      <c r="H5" s="10">
        <f t="shared" si="0"/>
        <v>0</v>
      </c>
      <c r="I5" s="10">
        <f t="shared" si="1"/>
        <v>0</v>
      </c>
      <c r="J5" s="10">
        <f t="shared" si="2"/>
        <v>0</v>
      </c>
      <c r="K5" s="32"/>
    </row>
    <row r="6" spans="1:10" ht="84">
      <c r="A6" s="33">
        <v>4</v>
      </c>
      <c r="B6" s="54" t="s">
        <v>397</v>
      </c>
      <c r="C6" s="7" t="s">
        <v>293</v>
      </c>
      <c r="D6" s="8">
        <v>2</v>
      </c>
      <c r="E6" s="9" t="s">
        <v>12</v>
      </c>
      <c r="F6" s="10"/>
      <c r="G6" s="10"/>
      <c r="H6" s="10">
        <f t="shared" si="0"/>
        <v>0</v>
      </c>
      <c r="I6" s="10">
        <f t="shared" si="1"/>
        <v>0</v>
      </c>
      <c r="J6" s="10">
        <f t="shared" si="2"/>
        <v>0</v>
      </c>
    </row>
    <row r="7" spans="1:10" ht="72">
      <c r="A7" s="33">
        <v>5</v>
      </c>
      <c r="B7" s="54" t="s">
        <v>398</v>
      </c>
      <c r="C7" s="7" t="s">
        <v>294</v>
      </c>
      <c r="D7" s="8">
        <v>2</v>
      </c>
      <c r="E7" s="9" t="s">
        <v>12</v>
      </c>
      <c r="F7" s="10"/>
      <c r="G7" s="10"/>
      <c r="H7" s="10">
        <f t="shared" si="0"/>
        <v>0</v>
      </c>
      <c r="I7" s="10">
        <f t="shared" si="1"/>
        <v>0</v>
      </c>
      <c r="J7" s="10">
        <f t="shared" si="2"/>
        <v>0</v>
      </c>
    </row>
    <row r="8" spans="1:10" ht="48">
      <c r="A8" s="33">
        <v>6</v>
      </c>
      <c r="B8" s="54" t="s">
        <v>399</v>
      </c>
      <c r="C8" s="7" t="s">
        <v>273</v>
      </c>
      <c r="D8" s="8">
        <v>4</v>
      </c>
      <c r="E8" s="9" t="s">
        <v>8</v>
      </c>
      <c r="F8" s="10"/>
      <c r="G8" s="10"/>
      <c r="H8" s="10">
        <f t="shared" si="0"/>
        <v>0</v>
      </c>
      <c r="I8" s="10">
        <f t="shared" si="1"/>
        <v>0</v>
      </c>
      <c r="J8" s="10">
        <f t="shared" si="2"/>
        <v>0</v>
      </c>
    </row>
    <row r="9" spans="1:10" ht="84">
      <c r="A9" s="33">
        <v>7</v>
      </c>
      <c r="B9" s="54" t="s">
        <v>400</v>
      </c>
      <c r="C9" s="7" t="s">
        <v>274</v>
      </c>
      <c r="D9" s="8">
        <v>2</v>
      </c>
      <c r="E9" s="9" t="s">
        <v>8</v>
      </c>
      <c r="F9" s="10"/>
      <c r="G9" s="10"/>
      <c r="H9" s="10">
        <f t="shared" si="0"/>
        <v>0</v>
      </c>
      <c r="I9" s="10">
        <f t="shared" si="1"/>
        <v>0</v>
      </c>
      <c r="J9" s="10">
        <f t="shared" si="2"/>
        <v>0</v>
      </c>
    </row>
    <row r="10" spans="1:10" ht="60">
      <c r="A10" s="33">
        <v>8</v>
      </c>
      <c r="B10" s="54" t="s">
        <v>401</v>
      </c>
      <c r="C10" s="7" t="s">
        <v>275</v>
      </c>
      <c r="D10" s="8">
        <v>2</v>
      </c>
      <c r="E10" s="9" t="s">
        <v>8</v>
      </c>
      <c r="F10" s="10"/>
      <c r="G10" s="10"/>
      <c r="H10" s="10">
        <f t="shared" si="0"/>
        <v>0</v>
      </c>
      <c r="I10" s="10">
        <f t="shared" si="1"/>
        <v>0</v>
      </c>
      <c r="J10" s="10">
        <f t="shared" si="2"/>
        <v>0</v>
      </c>
    </row>
    <row r="11" spans="1:10" ht="36">
      <c r="A11" s="33">
        <v>9</v>
      </c>
      <c r="B11" s="54" t="s">
        <v>402</v>
      </c>
      <c r="C11" s="7" t="s">
        <v>277</v>
      </c>
      <c r="D11" s="8">
        <v>40</v>
      </c>
      <c r="E11" s="9" t="s">
        <v>7</v>
      </c>
      <c r="F11" s="10"/>
      <c r="G11" s="10"/>
      <c r="H11" s="10">
        <f t="shared" si="0"/>
        <v>0</v>
      </c>
      <c r="I11" s="10">
        <f t="shared" si="1"/>
        <v>0</v>
      </c>
      <c r="J11" s="10">
        <f t="shared" si="2"/>
        <v>0</v>
      </c>
    </row>
    <row r="12" spans="1:10" ht="24">
      <c r="A12" s="33">
        <v>10</v>
      </c>
      <c r="B12" s="54" t="s">
        <v>403</v>
      </c>
      <c r="C12" s="7" t="s">
        <v>276</v>
      </c>
      <c r="D12" s="8">
        <v>315</v>
      </c>
      <c r="E12" s="9" t="s">
        <v>7</v>
      </c>
      <c r="F12" s="10"/>
      <c r="G12" s="10"/>
      <c r="H12" s="10">
        <f t="shared" si="0"/>
        <v>0</v>
      </c>
      <c r="I12" s="10">
        <f t="shared" si="1"/>
        <v>0</v>
      </c>
      <c r="J12" s="10">
        <f t="shared" si="2"/>
        <v>0</v>
      </c>
    </row>
    <row r="13" spans="1:10" ht="60">
      <c r="A13" s="33">
        <v>11</v>
      </c>
      <c r="B13" s="54" t="s">
        <v>404</v>
      </c>
      <c r="C13" s="7" t="s">
        <v>278</v>
      </c>
      <c r="D13" s="8">
        <v>2</v>
      </c>
      <c r="E13" s="9" t="s">
        <v>8</v>
      </c>
      <c r="F13" s="10"/>
      <c r="G13" s="10"/>
      <c r="H13" s="10">
        <f t="shared" si="0"/>
        <v>0</v>
      </c>
      <c r="I13" s="10">
        <f t="shared" si="1"/>
        <v>0</v>
      </c>
      <c r="J13" s="10">
        <f t="shared" si="2"/>
        <v>0</v>
      </c>
    </row>
    <row r="14" spans="1:10" ht="60">
      <c r="A14" s="33">
        <v>12</v>
      </c>
      <c r="B14" s="54" t="s">
        <v>405</v>
      </c>
      <c r="C14" s="7" t="s">
        <v>279</v>
      </c>
      <c r="D14" s="8">
        <v>36</v>
      </c>
      <c r="E14" s="9" t="s">
        <v>7</v>
      </c>
      <c r="F14" s="10"/>
      <c r="G14" s="10"/>
      <c r="H14" s="10">
        <f t="shared" si="0"/>
        <v>0</v>
      </c>
      <c r="I14" s="10">
        <f t="shared" si="1"/>
        <v>0</v>
      </c>
      <c r="J14" s="10">
        <f t="shared" si="2"/>
        <v>0</v>
      </c>
    </row>
    <row r="15" spans="1:10" ht="24">
      <c r="A15" s="33">
        <v>13</v>
      </c>
      <c r="B15" s="54" t="s">
        <v>406</v>
      </c>
      <c r="C15" s="7" t="s">
        <v>280</v>
      </c>
      <c r="D15" s="8">
        <v>4</v>
      </c>
      <c r="E15" s="9" t="s">
        <v>8</v>
      </c>
      <c r="F15" s="10">
        <v>0</v>
      </c>
      <c r="G15" s="10"/>
      <c r="H15" s="10">
        <f t="shared" si="0"/>
        <v>0</v>
      </c>
      <c r="I15" s="10">
        <f t="shared" si="1"/>
        <v>0</v>
      </c>
      <c r="J15" s="10">
        <f t="shared" si="2"/>
        <v>0</v>
      </c>
    </row>
    <row r="16" spans="1:10" ht="24">
      <c r="A16" s="33">
        <v>14</v>
      </c>
      <c r="B16" s="54" t="s">
        <v>407</v>
      </c>
      <c r="C16" s="7" t="s">
        <v>281</v>
      </c>
      <c r="D16" s="8">
        <v>2</v>
      </c>
      <c r="E16" s="9" t="s">
        <v>8</v>
      </c>
      <c r="F16" s="10">
        <v>0</v>
      </c>
      <c r="G16" s="10"/>
      <c r="H16" s="10">
        <f t="shared" si="0"/>
        <v>0</v>
      </c>
      <c r="I16" s="10">
        <f t="shared" si="1"/>
        <v>0</v>
      </c>
      <c r="J16" s="10">
        <f t="shared" si="2"/>
        <v>0</v>
      </c>
    </row>
    <row r="17" spans="1:10" ht="24">
      <c r="A17" s="33">
        <v>15</v>
      </c>
      <c r="B17" s="54" t="s">
        <v>408</v>
      </c>
      <c r="C17" s="7" t="s">
        <v>282</v>
      </c>
      <c r="D17" s="8">
        <v>20</v>
      </c>
      <c r="E17" s="9" t="s">
        <v>8</v>
      </c>
      <c r="F17" s="10">
        <v>0</v>
      </c>
      <c r="G17" s="10"/>
      <c r="H17" s="10">
        <f t="shared" si="0"/>
        <v>0</v>
      </c>
      <c r="I17" s="10">
        <f t="shared" si="1"/>
        <v>0</v>
      </c>
      <c r="J17" s="10">
        <f t="shared" si="2"/>
        <v>0</v>
      </c>
    </row>
    <row r="18" spans="1:10" ht="24">
      <c r="A18" s="33">
        <v>16</v>
      </c>
      <c r="B18" s="54" t="s">
        <v>409</v>
      </c>
      <c r="C18" s="7" t="s">
        <v>283</v>
      </c>
      <c r="D18" s="8">
        <v>22</v>
      </c>
      <c r="E18" s="9" t="s">
        <v>8</v>
      </c>
      <c r="F18" s="10">
        <v>0</v>
      </c>
      <c r="G18" s="10"/>
      <c r="H18" s="10">
        <f t="shared" si="0"/>
        <v>0</v>
      </c>
      <c r="I18" s="10">
        <f t="shared" si="1"/>
        <v>0</v>
      </c>
      <c r="J18" s="10">
        <f t="shared" si="2"/>
        <v>0</v>
      </c>
    </row>
    <row r="19" spans="1:10" ht="48">
      <c r="A19" s="33">
        <v>17</v>
      </c>
      <c r="B19" s="54" t="s">
        <v>410</v>
      </c>
      <c r="C19" s="7" t="s">
        <v>284</v>
      </c>
      <c r="D19" s="8">
        <v>2</v>
      </c>
      <c r="E19" s="9" t="s">
        <v>8</v>
      </c>
      <c r="F19" s="10"/>
      <c r="G19" s="10"/>
      <c r="H19" s="10">
        <f t="shared" si="0"/>
        <v>0</v>
      </c>
      <c r="I19" s="10">
        <f t="shared" si="1"/>
        <v>0</v>
      </c>
      <c r="J19" s="10">
        <f t="shared" si="2"/>
        <v>0</v>
      </c>
    </row>
    <row r="20" spans="1:10" ht="36">
      <c r="A20" s="33">
        <v>18</v>
      </c>
      <c r="B20" s="54" t="s">
        <v>411</v>
      </c>
      <c r="C20" s="7" t="s">
        <v>47</v>
      </c>
      <c r="D20" s="8">
        <v>2</v>
      </c>
      <c r="E20" s="9" t="s">
        <v>8</v>
      </c>
      <c r="F20" s="10"/>
      <c r="G20" s="10"/>
      <c r="H20" s="10">
        <f t="shared" si="0"/>
        <v>0</v>
      </c>
      <c r="I20" s="10">
        <f t="shared" si="1"/>
        <v>0</v>
      </c>
      <c r="J20" s="10">
        <f t="shared" si="2"/>
        <v>0</v>
      </c>
    </row>
    <row r="21" spans="1:10" ht="48">
      <c r="A21" s="33">
        <v>19</v>
      </c>
      <c r="B21" s="54" t="s">
        <v>412</v>
      </c>
      <c r="C21" s="7" t="s">
        <v>285</v>
      </c>
      <c r="D21" s="8">
        <v>4</v>
      </c>
      <c r="E21" s="9" t="s">
        <v>8</v>
      </c>
      <c r="F21" s="10"/>
      <c r="G21" s="10"/>
      <c r="H21" s="10">
        <f t="shared" si="0"/>
        <v>0</v>
      </c>
      <c r="I21" s="10">
        <f t="shared" si="1"/>
        <v>0</v>
      </c>
      <c r="J21" s="10">
        <f t="shared" si="2"/>
        <v>0</v>
      </c>
    </row>
    <row r="22" spans="1:10" ht="48">
      <c r="A22" s="33">
        <v>20</v>
      </c>
      <c r="B22" s="54" t="s">
        <v>413</v>
      </c>
      <c r="C22" s="7" t="s">
        <v>286</v>
      </c>
      <c r="D22" s="8">
        <v>2</v>
      </c>
      <c r="E22" s="9" t="s">
        <v>8</v>
      </c>
      <c r="F22" s="10"/>
      <c r="G22" s="10"/>
      <c r="H22" s="10">
        <f t="shared" si="0"/>
        <v>0</v>
      </c>
      <c r="I22" s="10">
        <f t="shared" si="1"/>
        <v>0</v>
      </c>
      <c r="J22" s="10">
        <f t="shared" si="2"/>
        <v>0</v>
      </c>
    </row>
    <row r="23" spans="1:10" ht="48">
      <c r="A23" s="33">
        <v>21</v>
      </c>
      <c r="B23" s="54" t="s">
        <v>414</v>
      </c>
      <c r="C23" s="7" t="s">
        <v>287</v>
      </c>
      <c r="D23" s="8">
        <v>4</v>
      </c>
      <c r="E23" s="9" t="s">
        <v>8</v>
      </c>
      <c r="F23" s="10"/>
      <c r="G23" s="10"/>
      <c r="H23" s="10">
        <f t="shared" si="0"/>
        <v>0</v>
      </c>
      <c r="I23" s="10">
        <f t="shared" si="1"/>
        <v>0</v>
      </c>
      <c r="J23" s="10">
        <f t="shared" si="2"/>
        <v>0</v>
      </c>
    </row>
    <row r="24" spans="1:10" ht="72">
      <c r="A24" s="33">
        <v>22</v>
      </c>
      <c r="B24" s="54" t="s">
        <v>415</v>
      </c>
      <c r="C24" s="7" t="s">
        <v>316</v>
      </c>
      <c r="D24" s="8">
        <v>2</v>
      </c>
      <c r="E24" s="9" t="s">
        <v>8</v>
      </c>
      <c r="F24" s="10"/>
      <c r="G24" s="10"/>
      <c r="H24" s="10">
        <f t="shared" si="0"/>
        <v>0</v>
      </c>
      <c r="I24" s="10">
        <f t="shared" si="1"/>
        <v>0</v>
      </c>
      <c r="J24" s="10">
        <f t="shared" si="2"/>
        <v>0</v>
      </c>
    </row>
    <row r="25" spans="1:10" ht="60">
      <c r="A25" s="33">
        <v>23</v>
      </c>
      <c r="B25" s="54" t="s">
        <v>416</v>
      </c>
      <c r="C25" s="7" t="s">
        <v>317</v>
      </c>
      <c r="D25" s="8">
        <v>2</v>
      </c>
      <c r="E25" s="9" t="s">
        <v>8</v>
      </c>
      <c r="F25" s="10"/>
      <c r="G25" s="10"/>
      <c r="H25" s="10">
        <f t="shared" si="0"/>
        <v>0</v>
      </c>
      <c r="I25" s="10">
        <f t="shared" si="1"/>
        <v>0</v>
      </c>
      <c r="J25" s="10">
        <f t="shared" si="2"/>
        <v>0</v>
      </c>
    </row>
    <row r="26" spans="1:10" ht="60">
      <c r="A26" s="33">
        <v>24</v>
      </c>
      <c r="B26" s="54" t="s">
        <v>417</v>
      </c>
      <c r="C26" s="7" t="s">
        <v>318</v>
      </c>
      <c r="D26" s="8">
        <v>2</v>
      </c>
      <c r="E26" s="9" t="s">
        <v>8</v>
      </c>
      <c r="F26" s="10"/>
      <c r="G26" s="10"/>
      <c r="H26" s="10">
        <f t="shared" si="0"/>
        <v>0</v>
      </c>
      <c r="I26" s="10">
        <f t="shared" si="1"/>
        <v>0</v>
      </c>
      <c r="J26" s="10">
        <f t="shared" si="2"/>
        <v>0</v>
      </c>
    </row>
    <row r="27" spans="1:10" ht="84">
      <c r="A27" s="33">
        <v>25</v>
      </c>
      <c r="B27" s="54" t="s">
        <v>418</v>
      </c>
      <c r="C27" s="7" t="s">
        <v>319</v>
      </c>
      <c r="D27" s="8">
        <v>6</v>
      </c>
      <c r="E27" s="9" t="s">
        <v>8</v>
      </c>
      <c r="F27" s="10"/>
      <c r="G27" s="10"/>
      <c r="H27" s="10">
        <f t="shared" si="0"/>
        <v>0</v>
      </c>
      <c r="I27" s="10">
        <f t="shared" si="1"/>
        <v>0</v>
      </c>
      <c r="J27" s="10">
        <f t="shared" si="2"/>
        <v>0</v>
      </c>
    </row>
    <row r="28" spans="1:10" ht="60">
      <c r="A28" s="33">
        <v>26</v>
      </c>
      <c r="B28" s="54" t="s">
        <v>419</v>
      </c>
      <c r="C28" s="7" t="s">
        <v>320</v>
      </c>
      <c r="D28" s="8">
        <v>4</v>
      </c>
      <c r="E28" s="9" t="s">
        <v>8</v>
      </c>
      <c r="F28" s="10"/>
      <c r="G28" s="10"/>
      <c r="H28" s="10">
        <f t="shared" si="0"/>
        <v>0</v>
      </c>
      <c r="I28" s="10">
        <f t="shared" si="1"/>
        <v>0</v>
      </c>
      <c r="J28" s="10">
        <f t="shared" si="2"/>
        <v>0</v>
      </c>
    </row>
    <row r="29" spans="1:10" ht="36">
      <c r="A29" s="33">
        <v>27</v>
      </c>
      <c r="B29" s="54" t="s">
        <v>420</v>
      </c>
      <c r="C29" s="7" t="s">
        <v>291</v>
      </c>
      <c r="D29" s="8">
        <v>14</v>
      </c>
      <c r="E29" s="9" t="s">
        <v>8</v>
      </c>
      <c r="F29" s="10">
        <v>0</v>
      </c>
      <c r="G29" s="10"/>
      <c r="H29" s="10">
        <f t="shared" si="0"/>
        <v>0</v>
      </c>
      <c r="I29" s="10">
        <f t="shared" si="1"/>
        <v>0</v>
      </c>
      <c r="J29" s="10">
        <f t="shared" si="2"/>
        <v>0</v>
      </c>
    </row>
    <row r="30" spans="1:10" ht="36">
      <c r="A30" s="33">
        <v>28</v>
      </c>
      <c r="B30" s="54" t="s">
        <v>421</v>
      </c>
      <c r="C30" s="7" t="s">
        <v>296</v>
      </c>
      <c r="D30" s="8">
        <v>2</v>
      </c>
      <c r="E30" s="9" t="s">
        <v>8</v>
      </c>
      <c r="F30" s="10">
        <v>0</v>
      </c>
      <c r="G30" s="10"/>
      <c r="H30" s="10">
        <f t="shared" si="0"/>
        <v>0</v>
      </c>
      <c r="I30" s="10">
        <f t="shared" si="1"/>
        <v>0</v>
      </c>
      <c r="J30" s="10">
        <f t="shared" si="2"/>
        <v>0</v>
      </c>
    </row>
    <row r="31" spans="1:10" ht="60">
      <c r="A31" s="33">
        <v>29</v>
      </c>
      <c r="B31" s="54" t="s">
        <v>422</v>
      </c>
      <c r="C31" s="7" t="s">
        <v>295</v>
      </c>
      <c r="D31" s="8">
        <v>2</v>
      </c>
      <c r="E31" s="9" t="s">
        <v>8</v>
      </c>
      <c r="F31" s="10">
        <v>0</v>
      </c>
      <c r="G31" s="10"/>
      <c r="H31" s="10">
        <f t="shared" si="0"/>
        <v>0</v>
      </c>
      <c r="I31" s="10">
        <f t="shared" si="1"/>
        <v>0</v>
      </c>
      <c r="J31" s="10">
        <f t="shared" si="2"/>
        <v>0</v>
      </c>
    </row>
    <row r="32" spans="1:10" ht="60">
      <c r="A32" s="33">
        <v>30</v>
      </c>
      <c r="B32" s="54" t="s">
        <v>423</v>
      </c>
      <c r="C32" s="7" t="s">
        <v>321</v>
      </c>
      <c r="D32" s="8">
        <v>2</v>
      </c>
      <c r="E32" s="9" t="s">
        <v>8</v>
      </c>
      <c r="F32" s="10"/>
      <c r="G32" s="10"/>
      <c r="H32" s="10">
        <f t="shared" si="0"/>
        <v>0</v>
      </c>
      <c r="I32" s="10">
        <f t="shared" si="1"/>
        <v>0</v>
      </c>
      <c r="J32" s="10">
        <f t="shared" si="2"/>
        <v>0</v>
      </c>
    </row>
    <row r="33" spans="1:10" ht="72">
      <c r="A33" s="33">
        <v>31</v>
      </c>
      <c r="B33" s="54" t="s">
        <v>424</v>
      </c>
      <c r="C33" s="7" t="s">
        <v>323</v>
      </c>
      <c r="D33" s="8">
        <v>2</v>
      </c>
      <c r="E33" s="9" t="s">
        <v>8</v>
      </c>
      <c r="F33" s="10"/>
      <c r="G33" s="10"/>
      <c r="H33" s="10">
        <f t="shared" si="0"/>
        <v>0</v>
      </c>
      <c r="I33" s="10">
        <f t="shared" si="1"/>
        <v>0</v>
      </c>
      <c r="J33" s="10">
        <f t="shared" si="2"/>
        <v>0</v>
      </c>
    </row>
    <row r="34" spans="1:10" ht="60">
      <c r="A34" s="33">
        <v>32</v>
      </c>
      <c r="B34" s="54" t="s">
        <v>425</v>
      </c>
      <c r="C34" s="7" t="s">
        <v>322</v>
      </c>
      <c r="D34" s="8">
        <v>2</v>
      </c>
      <c r="E34" s="9" t="s">
        <v>8</v>
      </c>
      <c r="F34" s="10"/>
      <c r="G34" s="10"/>
      <c r="H34" s="10">
        <f t="shared" si="0"/>
        <v>0</v>
      </c>
      <c r="I34" s="10">
        <f t="shared" si="1"/>
        <v>0</v>
      </c>
      <c r="J34" s="10">
        <f t="shared" si="2"/>
        <v>0</v>
      </c>
    </row>
    <row r="35" spans="2:10" ht="15">
      <c r="B35" s="11"/>
      <c r="C35" s="11"/>
      <c r="D35" s="12"/>
      <c r="E35" s="13"/>
      <c r="F35" s="65" t="s">
        <v>25</v>
      </c>
      <c r="G35" s="65"/>
      <c r="H35" s="14">
        <f>SUM(H3:H34)</f>
        <v>0</v>
      </c>
      <c r="I35" s="14">
        <f>SUM(I3:I34)</f>
        <v>0</v>
      </c>
      <c r="J35" s="14">
        <f>SUM(J3:J34)</f>
        <v>0</v>
      </c>
    </row>
    <row r="36" spans="2:10" ht="15">
      <c r="B36" s="11"/>
      <c r="C36" s="11"/>
      <c r="D36" s="12"/>
      <c r="E36" s="13"/>
      <c r="F36" s="15"/>
      <c r="G36" s="15"/>
      <c r="H36" s="15"/>
      <c r="I36" s="15"/>
      <c r="J36" s="15"/>
    </row>
    <row r="37" spans="2:10" ht="15">
      <c r="B37" s="11"/>
      <c r="C37" s="11"/>
      <c r="D37" s="12"/>
      <c r="E37" s="13"/>
      <c r="F37" s="15"/>
      <c r="G37" s="15"/>
      <c r="H37" s="15"/>
      <c r="I37" s="15"/>
      <c r="J37" s="15"/>
    </row>
    <row r="38" spans="2:10" ht="15">
      <c r="B38" s="11"/>
      <c r="C38" s="11"/>
      <c r="D38" s="12"/>
      <c r="E38" s="13"/>
      <c r="F38" s="15"/>
      <c r="G38" s="15"/>
      <c r="H38" s="15"/>
      <c r="I38" s="15"/>
      <c r="J38" s="15"/>
    </row>
    <row r="39" spans="2:10" ht="15">
      <c r="B39" s="11"/>
      <c r="C39" s="11"/>
      <c r="D39" s="12"/>
      <c r="E39" s="13"/>
      <c r="F39" s="15"/>
      <c r="G39" s="15"/>
      <c r="H39" s="15"/>
      <c r="I39" s="15"/>
      <c r="J39" s="15"/>
    </row>
    <row r="40" spans="2:10" ht="12" customHeight="1">
      <c r="B40" s="11"/>
      <c r="C40" s="11"/>
      <c r="D40" s="12"/>
      <c r="E40" s="13"/>
      <c r="F40" s="15"/>
      <c r="G40" s="15"/>
      <c r="H40" s="15"/>
      <c r="I40" s="15"/>
      <c r="J40" s="15"/>
    </row>
    <row r="41" spans="2:10" ht="12" customHeight="1">
      <c r="B41" s="11"/>
      <c r="C41" s="11"/>
      <c r="D41" s="12"/>
      <c r="E41" s="13"/>
      <c r="F41" s="15"/>
      <c r="G41" s="15"/>
      <c r="H41" s="15"/>
      <c r="I41" s="15"/>
      <c r="J41" s="15"/>
    </row>
    <row r="42" spans="2:10" ht="12" customHeight="1">
      <c r="B42" s="11"/>
      <c r="C42" s="11"/>
      <c r="D42" s="12"/>
      <c r="E42" s="13"/>
      <c r="F42" s="15"/>
      <c r="G42" s="15"/>
      <c r="H42" s="15"/>
      <c r="I42" s="15"/>
      <c r="J42" s="15"/>
    </row>
    <row r="43" spans="2:10" ht="12" customHeight="1">
      <c r="B43" s="11"/>
      <c r="C43" s="11"/>
      <c r="D43" s="12"/>
      <c r="E43" s="13"/>
      <c r="F43" s="15"/>
      <c r="G43" s="15"/>
      <c r="H43" s="15"/>
      <c r="I43" s="15"/>
      <c r="J43" s="15"/>
    </row>
    <row r="44" spans="2:10" ht="12" customHeight="1">
      <c r="B44" s="11"/>
      <c r="C44" s="11"/>
      <c r="D44" s="12"/>
      <c r="E44" s="13"/>
      <c r="F44" s="15"/>
      <c r="G44" s="15"/>
      <c r="H44" s="15"/>
      <c r="I44" s="15"/>
      <c r="J44" s="15"/>
    </row>
  </sheetData>
  <sheetProtection selectLockedCells="1" selectUnlockedCells="1"/>
  <mergeCells count="4">
    <mergeCell ref="F35:G35"/>
    <mergeCell ref="A1:J1"/>
    <mergeCell ref="D2:E2"/>
    <mergeCell ref="B3:C3"/>
  </mergeCells>
  <printOptions horizontalCentered="1"/>
  <pageMargins left="0.39375" right="0.39375" top="0.5" bottom="0.5" header="0.511805555555556" footer="0.25"/>
  <pageSetup fitToHeight="3" fitToWidth="1" horizontalDpi="600" verticalDpi="600" orientation="portrait" paperSize="9" scale="96" r:id="rId1"/>
  <headerFooter alignWithMargins="0">
    <oddFooter>&amp;C&amp;P. oldal</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zoomScale="130" zoomScaleNormal="130" zoomScaleSheetLayoutView="90" zoomScalePageLayoutView="0" workbookViewId="0" topLeftCell="A1">
      <selection activeCell="A1" sqref="A1:J1"/>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6" width="8.7109375" style="4" bestFit="1" customWidth="1"/>
    <col min="7" max="7" width="7.421875" style="4" customWidth="1"/>
    <col min="8" max="10" width="8.7109375" style="4" customWidth="1"/>
  </cols>
  <sheetData>
    <row r="1" spans="1:10" ht="34.5" customHeight="1">
      <c r="A1" s="63" t="s">
        <v>40</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36">
      <c r="A3" s="36">
        <v>1</v>
      </c>
      <c r="B3" s="54" t="s">
        <v>426</v>
      </c>
      <c r="C3" s="7" t="s">
        <v>45</v>
      </c>
      <c r="D3" s="8">
        <v>3</v>
      </c>
      <c r="E3" s="9" t="s">
        <v>10</v>
      </c>
      <c r="F3" s="10">
        <v>0</v>
      </c>
      <c r="G3" s="10"/>
      <c r="H3" s="10">
        <f>D3*F3</f>
        <v>0</v>
      </c>
      <c r="I3" s="10">
        <f>D3*G3</f>
        <v>0</v>
      </c>
      <c r="J3" s="10">
        <f>H3+I3</f>
        <v>0</v>
      </c>
    </row>
    <row r="4" spans="1:11" ht="72">
      <c r="A4" s="36">
        <v>2</v>
      </c>
      <c r="B4" s="54" t="s">
        <v>427</v>
      </c>
      <c r="C4" s="7" t="s">
        <v>42</v>
      </c>
      <c r="D4" s="8">
        <v>6</v>
      </c>
      <c r="E4" s="9" t="s">
        <v>12</v>
      </c>
      <c r="F4" s="10"/>
      <c r="G4" s="10"/>
      <c r="H4" s="10">
        <f aca="true" t="shared" si="0" ref="H4:H13">D4*F4</f>
        <v>0</v>
      </c>
      <c r="I4" s="10">
        <f aca="true" t="shared" si="1" ref="I4:I13">D4*G4</f>
        <v>0</v>
      </c>
      <c r="J4" s="10">
        <f aca="true" t="shared" si="2" ref="J4:J13">H4+I4</f>
        <v>0</v>
      </c>
      <c r="K4" s="32"/>
    </row>
    <row r="5" spans="1:10" ht="72">
      <c r="A5" s="36">
        <v>3</v>
      </c>
      <c r="B5" s="54" t="s">
        <v>428</v>
      </c>
      <c r="C5" s="7" t="s">
        <v>41</v>
      </c>
      <c r="D5" s="8">
        <v>29</v>
      </c>
      <c r="E5" s="9" t="s">
        <v>12</v>
      </c>
      <c r="F5" s="10"/>
      <c r="G5" s="10"/>
      <c r="H5" s="10">
        <f t="shared" si="0"/>
        <v>0</v>
      </c>
      <c r="I5" s="10">
        <f t="shared" si="1"/>
        <v>0</v>
      </c>
      <c r="J5" s="10">
        <f t="shared" si="2"/>
        <v>0</v>
      </c>
    </row>
    <row r="6" spans="1:10" ht="36">
      <c r="A6" s="36">
        <v>4</v>
      </c>
      <c r="B6" s="54" t="s">
        <v>429</v>
      </c>
      <c r="C6" s="7" t="s">
        <v>43</v>
      </c>
      <c r="D6" s="8">
        <v>2</v>
      </c>
      <c r="E6" s="9" t="s">
        <v>8</v>
      </c>
      <c r="F6" s="10">
        <v>0</v>
      </c>
      <c r="G6" s="10"/>
      <c r="H6" s="10">
        <f t="shared" si="0"/>
        <v>0</v>
      </c>
      <c r="I6" s="10">
        <f t="shared" si="1"/>
        <v>0</v>
      </c>
      <c r="J6" s="10">
        <f t="shared" si="2"/>
        <v>0</v>
      </c>
    </row>
    <row r="7" spans="1:10" ht="72">
      <c r="A7" s="36">
        <v>5</v>
      </c>
      <c r="B7" s="54" t="s">
        <v>430</v>
      </c>
      <c r="C7" s="7" t="s">
        <v>327</v>
      </c>
      <c r="D7" s="8">
        <v>29</v>
      </c>
      <c r="E7" s="9" t="s">
        <v>12</v>
      </c>
      <c r="F7" s="10"/>
      <c r="G7" s="10"/>
      <c r="H7" s="10">
        <f t="shared" si="0"/>
        <v>0</v>
      </c>
      <c r="I7" s="10">
        <f t="shared" si="1"/>
        <v>0</v>
      </c>
      <c r="J7" s="10">
        <f t="shared" si="2"/>
        <v>0</v>
      </c>
    </row>
    <row r="8" spans="1:10" ht="48">
      <c r="A8" s="36">
        <v>6</v>
      </c>
      <c r="B8" s="54" t="s">
        <v>399</v>
      </c>
      <c r="C8" s="7" t="s">
        <v>46</v>
      </c>
      <c r="D8" s="8">
        <v>4</v>
      </c>
      <c r="E8" s="9" t="s">
        <v>8</v>
      </c>
      <c r="F8" s="10"/>
      <c r="G8" s="10"/>
      <c r="H8" s="10">
        <f t="shared" si="0"/>
        <v>0</v>
      </c>
      <c r="I8" s="10">
        <f t="shared" si="1"/>
        <v>0</v>
      </c>
      <c r="J8" s="10">
        <f t="shared" si="2"/>
        <v>0</v>
      </c>
    </row>
    <row r="9" spans="1:10" ht="48">
      <c r="A9" s="36">
        <v>7</v>
      </c>
      <c r="B9" s="54" t="s">
        <v>431</v>
      </c>
      <c r="C9" s="7" t="s">
        <v>44</v>
      </c>
      <c r="D9" s="8">
        <v>2</v>
      </c>
      <c r="E9" s="9" t="s">
        <v>8</v>
      </c>
      <c r="F9" s="10"/>
      <c r="G9" s="10"/>
      <c r="H9" s="10">
        <f t="shared" si="0"/>
        <v>0</v>
      </c>
      <c r="I9" s="10">
        <f t="shared" si="1"/>
        <v>0</v>
      </c>
      <c r="J9" s="10">
        <f t="shared" si="2"/>
        <v>0</v>
      </c>
    </row>
    <row r="10" spans="1:10" ht="60">
      <c r="A10" s="36">
        <v>8</v>
      </c>
      <c r="B10" s="54" t="s">
        <v>400</v>
      </c>
      <c r="C10" s="7" t="s">
        <v>51</v>
      </c>
      <c r="D10" s="8">
        <v>2</v>
      </c>
      <c r="E10" s="9" t="s">
        <v>8</v>
      </c>
      <c r="F10" s="10"/>
      <c r="G10" s="10"/>
      <c r="H10" s="10">
        <f t="shared" si="0"/>
        <v>0</v>
      </c>
      <c r="I10" s="10">
        <f t="shared" si="1"/>
        <v>0</v>
      </c>
      <c r="J10" s="10">
        <f t="shared" si="2"/>
        <v>0</v>
      </c>
    </row>
    <row r="11" spans="1:10" ht="60">
      <c r="A11" s="36">
        <v>9</v>
      </c>
      <c r="B11" s="54" t="s">
        <v>401</v>
      </c>
      <c r="C11" s="7" t="s">
        <v>50</v>
      </c>
      <c r="D11" s="8">
        <v>2</v>
      </c>
      <c r="E11" s="9" t="s">
        <v>8</v>
      </c>
      <c r="F11" s="10"/>
      <c r="G11" s="10"/>
      <c r="H11" s="10">
        <f t="shared" si="0"/>
        <v>0</v>
      </c>
      <c r="I11" s="10">
        <f t="shared" si="1"/>
        <v>0</v>
      </c>
      <c r="J11" s="10">
        <f t="shared" si="2"/>
        <v>0</v>
      </c>
    </row>
    <row r="12" spans="1:10" ht="48">
      <c r="A12" s="36">
        <v>10</v>
      </c>
      <c r="B12" s="54" t="s">
        <v>402</v>
      </c>
      <c r="C12" s="7" t="s">
        <v>48</v>
      </c>
      <c r="D12" s="8">
        <v>40</v>
      </c>
      <c r="E12" s="9" t="s">
        <v>7</v>
      </c>
      <c r="F12" s="10"/>
      <c r="G12" s="10"/>
      <c r="H12" s="10">
        <f t="shared" si="0"/>
        <v>0</v>
      </c>
      <c r="I12" s="10">
        <f t="shared" si="1"/>
        <v>0</v>
      </c>
      <c r="J12" s="10">
        <f t="shared" si="2"/>
        <v>0</v>
      </c>
    </row>
    <row r="13" spans="1:10" ht="36">
      <c r="A13" s="36">
        <v>11</v>
      </c>
      <c r="B13" s="54" t="s">
        <v>403</v>
      </c>
      <c r="C13" s="7" t="s">
        <v>49</v>
      </c>
      <c r="D13" s="8">
        <v>315</v>
      </c>
      <c r="E13" s="9" t="s">
        <v>7</v>
      </c>
      <c r="F13" s="10"/>
      <c r="G13" s="10"/>
      <c r="H13" s="10">
        <f t="shared" si="0"/>
        <v>0</v>
      </c>
      <c r="I13" s="10">
        <f t="shared" si="1"/>
        <v>0</v>
      </c>
      <c r="J13" s="10">
        <f t="shared" si="2"/>
        <v>0</v>
      </c>
    </row>
    <row r="14" spans="2:10" ht="15" customHeight="1">
      <c r="B14" s="11"/>
      <c r="C14" s="11"/>
      <c r="D14" s="12"/>
      <c r="E14" s="13"/>
      <c r="F14" s="65" t="s">
        <v>39</v>
      </c>
      <c r="G14" s="65"/>
      <c r="H14" s="14">
        <f>SUM(H3:H13)</f>
        <v>0</v>
      </c>
      <c r="I14" s="14">
        <f>SUM(I3:I13)</f>
        <v>0</v>
      </c>
      <c r="J14" s="14">
        <f>SUM(J3:J13)</f>
        <v>0</v>
      </c>
    </row>
    <row r="15" spans="2:10" ht="15" customHeight="1">
      <c r="B15" s="11"/>
      <c r="C15" s="11"/>
      <c r="D15" s="12"/>
      <c r="E15" s="13"/>
      <c r="F15" s="15"/>
      <c r="G15" s="15"/>
      <c r="H15" s="15"/>
      <c r="I15" s="15"/>
      <c r="J15" s="15"/>
    </row>
    <row r="16" spans="2:10" ht="12" customHeight="1">
      <c r="B16" s="11"/>
      <c r="C16" s="11"/>
      <c r="D16" s="12"/>
      <c r="E16" s="13"/>
      <c r="F16" s="15"/>
      <c r="G16" s="15"/>
      <c r="H16" s="15"/>
      <c r="I16" s="15"/>
      <c r="J16" s="15"/>
    </row>
    <row r="17" spans="2:10" ht="12" customHeight="1">
      <c r="B17" s="11"/>
      <c r="C17" s="11"/>
      <c r="D17" s="12"/>
      <c r="E17" s="13"/>
      <c r="F17" s="15"/>
      <c r="G17" s="15"/>
      <c r="H17" s="15"/>
      <c r="I17" s="15"/>
      <c r="J17" s="15"/>
    </row>
    <row r="18" spans="2:10" ht="12" customHeight="1">
      <c r="B18" s="11"/>
      <c r="C18" s="11"/>
      <c r="D18" s="12"/>
      <c r="E18" s="13"/>
      <c r="F18" s="15"/>
      <c r="G18" s="15"/>
      <c r="H18" s="15"/>
      <c r="I18" s="15"/>
      <c r="J18" s="15"/>
    </row>
    <row r="19" spans="2:10" ht="12" customHeight="1">
      <c r="B19" s="11"/>
      <c r="C19" s="11"/>
      <c r="D19" s="12"/>
      <c r="E19" s="13"/>
      <c r="F19" s="15"/>
      <c r="G19" s="15"/>
      <c r="H19" s="15"/>
      <c r="I19" s="15"/>
      <c r="J19" s="15"/>
    </row>
    <row r="20" spans="2:10" ht="12" customHeight="1">
      <c r="B20" s="11"/>
      <c r="C20" s="11"/>
      <c r="D20" s="12"/>
      <c r="E20" s="13"/>
      <c r="F20" s="15"/>
      <c r="G20" s="15"/>
      <c r="H20" s="15"/>
      <c r="I20" s="15"/>
      <c r="J20" s="15"/>
    </row>
    <row r="21" spans="2:10" ht="12" customHeight="1">
      <c r="B21" s="11"/>
      <c r="C21" s="11"/>
      <c r="D21" s="12"/>
      <c r="E21" s="13"/>
      <c r="F21" s="15"/>
      <c r="G21" s="15"/>
      <c r="H21" s="15"/>
      <c r="I21" s="15"/>
      <c r="J21" s="15"/>
    </row>
    <row r="22" spans="2:10" ht="12" customHeight="1">
      <c r="B22" s="11"/>
      <c r="C22" s="11"/>
      <c r="D22" s="12"/>
      <c r="E22" s="13"/>
      <c r="F22" s="15"/>
      <c r="G22" s="15"/>
      <c r="H22" s="15"/>
      <c r="I22" s="15"/>
      <c r="J22" s="15"/>
    </row>
    <row r="23" spans="2:10" ht="12" customHeight="1">
      <c r="B23" s="11"/>
      <c r="C23" s="11"/>
      <c r="D23" s="12"/>
      <c r="E23" s="13"/>
      <c r="F23" s="15"/>
      <c r="G23" s="15"/>
      <c r="H23" s="15"/>
      <c r="I23" s="15"/>
      <c r="J23" s="15"/>
    </row>
  </sheetData>
  <sheetProtection selectLockedCells="1" selectUnlockedCells="1"/>
  <mergeCells count="3">
    <mergeCell ref="A1:J1"/>
    <mergeCell ref="D2:E2"/>
    <mergeCell ref="F14:G14"/>
  </mergeCells>
  <printOptions horizontalCentered="1"/>
  <pageMargins left="0.39375" right="0.39375" top="0.5" bottom="0.5" header="0.511805555555556" footer="0.25"/>
  <pageSetup fitToHeight="2" fitToWidth="1" horizontalDpi="600" verticalDpi="600" orientation="portrait" paperSize="9" scale="96" r:id="rId1"/>
  <headerFooter alignWithMargins="0">
    <oddFooter>&amp;C&amp;P. oldal</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23"/>
  <sheetViews>
    <sheetView zoomScale="130" zoomScaleNormal="130" zoomScaleSheetLayoutView="90" zoomScalePageLayoutView="0" workbookViewId="0" topLeftCell="A1">
      <selection activeCell="C3" sqref="C3"/>
    </sheetView>
  </sheetViews>
  <sheetFormatPr defaultColWidth="9.140625" defaultRowHeight="12" customHeight="1"/>
  <cols>
    <col min="1" max="1" width="5.421875" style="0" customWidth="1"/>
    <col min="2" max="2" width="11.57421875" style="1" customWidth="1"/>
    <col min="3" max="3" width="31.00390625" style="1" customWidth="1"/>
    <col min="4" max="4" width="6.140625" style="2" customWidth="1"/>
    <col min="5" max="5" width="3.28125" style="3" customWidth="1"/>
    <col min="6" max="7" width="7.421875" style="4" customWidth="1"/>
    <col min="8" max="8" width="8.7109375" style="4" customWidth="1"/>
    <col min="9" max="9" width="7.421875" style="4" bestFit="1" customWidth="1"/>
    <col min="10" max="10" width="8.7109375" style="4" customWidth="1"/>
  </cols>
  <sheetData>
    <row r="1" spans="1:10" ht="34.5" customHeight="1">
      <c r="A1" s="63" t="s">
        <v>52</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48">
      <c r="A3" s="37">
        <v>1</v>
      </c>
      <c r="B3" s="54" t="s">
        <v>432</v>
      </c>
      <c r="C3" s="16" t="s">
        <v>53</v>
      </c>
      <c r="D3" s="17">
        <v>4.5</v>
      </c>
      <c r="E3" s="18" t="s">
        <v>12</v>
      </c>
      <c r="F3" s="10"/>
      <c r="G3" s="10"/>
      <c r="H3" s="10">
        <f aca="true" t="shared" si="0" ref="H3:H22">D3*F3</f>
        <v>0</v>
      </c>
      <c r="I3" s="10">
        <f aca="true" t="shared" si="1" ref="I3:I22">D3*G3</f>
        <v>0</v>
      </c>
      <c r="J3" s="10">
        <f aca="true" t="shared" si="2" ref="J3:J22">H3+I3</f>
        <v>0</v>
      </c>
    </row>
    <row r="4" spans="1:10" ht="36">
      <c r="A4" s="37">
        <v>2</v>
      </c>
      <c r="B4" s="54" t="s">
        <v>433</v>
      </c>
      <c r="C4" s="16" t="s">
        <v>54</v>
      </c>
      <c r="D4" s="17">
        <v>22</v>
      </c>
      <c r="E4" s="18" t="s">
        <v>12</v>
      </c>
      <c r="F4" s="10"/>
      <c r="G4" s="10"/>
      <c r="H4" s="10">
        <f t="shared" si="0"/>
        <v>0</v>
      </c>
      <c r="I4" s="10">
        <f t="shared" si="1"/>
        <v>0</v>
      </c>
      <c r="J4" s="10">
        <f t="shared" si="2"/>
        <v>0</v>
      </c>
    </row>
    <row r="5" spans="1:10" ht="60">
      <c r="A5" s="37">
        <v>3</v>
      </c>
      <c r="B5" s="54" t="s">
        <v>434</v>
      </c>
      <c r="C5" s="16" t="s">
        <v>55</v>
      </c>
      <c r="D5" s="17">
        <v>10</v>
      </c>
      <c r="E5" s="18" t="s">
        <v>10</v>
      </c>
      <c r="F5" s="10">
        <v>0</v>
      </c>
      <c r="G5" s="10"/>
      <c r="H5" s="10">
        <f t="shared" si="0"/>
        <v>0</v>
      </c>
      <c r="I5" s="10">
        <f t="shared" si="1"/>
        <v>0</v>
      </c>
      <c r="J5" s="10">
        <f t="shared" si="2"/>
        <v>0</v>
      </c>
    </row>
    <row r="6" spans="1:10" ht="36">
      <c r="A6" s="37">
        <v>4</v>
      </c>
      <c r="B6" s="54" t="s">
        <v>435</v>
      </c>
      <c r="C6" s="16" t="s">
        <v>56</v>
      </c>
      <c r="D6" s="17">
        <v>4</v>
      </c>
      <c r="E6" s="18" t="s">
        <v>10</v>
      </c>
      <c r="F6" s="10"/>
      <c r="G6" s="10"/>
      <c r="H6" s="10">
        <f t="shared" si="0"/>
        <v>0</v>
      </c>
      <c r="I6" s="10">
        <f t="shared" si="1"/>
        <v>0</v>
      </c>
      <c r="J6" s="10">
        <f t="shared" si="2"/>
        <v>0</v>
      </c>
    </row>
    <row r="7" spans="1:10" ht="36">
      <c r="A7" s="37">
        <v>5</v>
      </c>
      <c r="B7" s="54" t="s">
        <v>436</v>
      </c>
      <c r="C7" s="16" t="s">
        <v>57</v>
      </c>
      <c r="D7" s="17">
        <v>6.5</v>
      </c>
      <c r="E7" s="18" t="s">
        <v>10</v>
      </c>
      <c r="F7" s="10"/>
      <c r="G7" s="10"/>
      <c r="H7" s="10">
        <f t="shared" si="0"/>
        <v>0</v>
      </c>
      <c r="I7" s="10">
        <f t="shared" si="1"/>
        <v>0</v>
      </c>
      <c r="J7" s="10">
        <f t="shared" si="2"/>
        <v>0</v>
      </c>
    </row>
    <row r="8" spans="1:10" ht="36">
      <c r="A8" s="37">
        <v>6</v>
      </c>
      <c r="B8" s="54" t="s">
        <v>437</v>
      </c>
      <c r="C8" s="16" t="s">
        <v>58</v>
      </c>
      <c r="D8" s="17">
        <v>3.2</v>
      </c>
      <c r="E8" s="18" t="s">
        <v>10</v>
      </c>
      <c r="F8" s="10"/>
      <c r="G8" s="10"/>
      <c r="H8" s="10">
        <f t="shared" si="0"/>
        <v>0</v>
      </c>
      <c r="I8" s="10">
        <f t="shared" si="1"/>
        <v>0</v>
      </c>
      <c r="J8" s="10">
        <f t="shared" si="2"/>
        <v>0</v>
      </c>
    </row>
    <row r="9" spans="1:10" ht="24">
      <c r="A9" s="37">
        <v>7</v>
      </c>
      <c r="B9" s="54" t="s">
        <v>438</v>
      </c>
      <c r="C9" s="16" t="s">
        <v>59</v>
      </c>
      <c r="D9" s="48">
        <v>0.24</v>
      </c>
      <c r="E9" s="18" t="s">
        <v>13</v>
      </c>
      <c r="F9" s="10"/>
      <c r="G9" s="10"/>
      <c r="H9" s="10">
        <f t="shared" si="0"/>
        <v>0</v>
      </c>
      <c r="I9" s="10">
        <f t="shared" si="1"/>
        <v>0</v>
      </c>
      <c r="J9" s="10">
        <f t="shared" si="2"/>
        <v>0</v>
      </c>
    </row>
    <row r="10" spans="1:10" ht="36">
      <c r="A10" s="37">
        <v>8</v>
      </c>
      <c r="B10" s="54" t="s">
        <v>439</v>
      </c>
      <c r="C10" s="16" t="s">
        <v>60</v>
      </c>
      <c r="D10" s="17">
        <v>0.1</v>
      </c>
      <c r="E10" s="18" t="s">
        <v>13</v>
      </c>
      <c r="F10" s="10"/>
      <c r="G10" s="10"/>
      <c r="H10" s="10">
        <f t="shared" si="0"/>
        <v>0</v>
      </c>
      <c r="I10" s="10">
        <f t="shared" si="1"/>
        <v>0</v>
      </c>
      <c r="J10" s="10">
        <f t="shared" si="2"/>
        <v>0</v>
      </c>
    </row>
    <row r="11" spans="1:10" ht="36">
      <c r="A11" s="37">
        <v>9</v>
      </c>
      <c r="B11" s="54" t="s">
        <v>440</v>
      </c>
      <c r="C11" s="16" t="s">
        <v>61</v>
      </c>
      <c r="D11" s="17">
        <v>16</v>
      </c>
      <c r="E11" s="18" t="s">
        <v>12</v>
      </c>
      <c r="F11" s="10"/>
      <c r="G11" s="10"/>
      <c r="H11" s="10">
        <f t="shared" si="0"/>
        <v>0</v>
      </c>
      <c r="I11" s="10">
        <f t="shared" si="1"/>
        <v>0</v>
      </c>
      <c r="J11" s="10">
        <f t="shared" si="2"/>
        <v>0</v>
      </c>
    </row>
    <row r="12" spans="1:10" ht="48">
      <c r="A12" s="37">
        <v>10</v>
      </c>
      <c r="B12" s="54" t="s">
        <v>441</v>
      </c>
      <c r="C12" s="16" t="s">
        <v>62</v>
      </c>
      <c r="D12" s="17">
        <v>156</v>
      </c>
      <c r="E12" s="18" t="s">
        <v>7</v>
      </c>
      <c r="F12" s="10"/>
      <c r="G12" s="10"/>
      <c r="H12" s="10">
        <f t="shared" si="0"/>
        <v>0</v>
      </c>
      <c r="I12" s="10">
        <f t="shared" si="1"/>
        <v>0</v>
      </c>
      <c r="J12" s="10">
        <f t="shared" si="2"/>
        <v>0</v>
      </c>
    </row>
    <row r="13" spans="1:10" ht="36">
      <c r="A13" s="37">
        <v>11</v>
      </c>
      <c r="B13" s="54" t="s">
        <v>442</v>
      </c>
      <c r="C13" s="16" t="s">
        <v>63</v>
      </c>
      <c r="D13" s="17">
        <v>6</v>
      </c>
      <c r="E13" s="18" t="s">
        <v>7</v>
      </c>
      <c r="F13" s="10"/>
      <c r="G13" s="10"/>
      <c r="H13" s="10">
        <f t="shared" si="0"/>
        <v>0</v>
      </c>
      <c r="I13" s="10">
        <f t="shared" si="1"/>
        <v>0</v>
      </c>
      <c r="J13" s="10">
        <f t="shared" si="2"/>
        <v>0</v>
      </c>
    </row>
    <row r="14" spans="1:10" ht="72">
      <c r="A14" s="37">
        <v>12</v>
      </c>
      <c r="B14" s="54" t="s">
        <v>443</v>
      </c>
      <c r="C14" s="16" t="s">
        <v>354</v>
      </c>
      <c r="D14" s="17">
        <v>10</v>
      </c>
      <c r="E14" s="18" t="s">
        <v>12</v>
      </c>
      <c r="F14" s="10"/>
      <c r="G14" s="10"/>
      <c r="H14" s="10">
        <f t="shared" si="0"/>
        <v>0</v>
      </c>
      <c r="I14" s="10">
        <f t="shared" si="1"/>
        <v>0</v>
      </c>
      <c r="J14" s="10">
        <f t="shared" si="2"/>
        <v>0</v>
      </c>
    </row>
    <row r="15" spans="1:10" ht="132">
      <c r="A15" s="37">
        <v>13</v>
      </c>
      <c r="B15" s="54" t="s">
        <v>444</v>
      </c>
      <c r="C15" s="16" t="s">
        <v>355</v>
      </c>
      <c r="D15" s="17">
        <v>144</v>
      </c>
      <c r="E15" s="18" t="s">
        <v>12</v>
      </c>
      <c r="F15" s="10"/>
      <c r="G15" s="10"/>
      <c r="H15" s="10">
        <f t="shared" si="0"/>
        <v>0</v>
      </c>
      <c r="I15" s="10">
        <f t="shared" si="1"/>
        <v>0</v>
      </c>
      <c r="J15" s="10">
        <f t="shared" si="2"/>
        <v>0</v>
      </c>
    </row>
    <row r="16" spans="1:10" ht="60">
      <c r="A16" s="37">
        <v>14</v>
      </c>
      <c r="B16" s="54" t="s">
        <v>445</v>
      </c>
      <c r="C16" s="16" t="s">
        <v>356</v>
      </c>
      <c r="D16" s="17">
        <v>250</v>
      </c>
      <c r="E16" s="18" t="s">
        <v>8</v>
      </c>
      <c r="F16" s="10"/>
      <c r="G16" s="10"/>
      <c r="H16" s="10">
        <f t="shared" si="0"/>
        <v>0</v>
      </c>
      <c r="I16" s="10">
        <f t="shared" si="1"/>
        <v>0</v>
      </c>
      <c r="J16" s="10">
        <f t="shared" si="2"/>
        <v>0</v>
      </c>
    </row>
    <row r="17" spans="1:10" ht="60">
      <c r="A17" s="37">
        <v>15</v>
      </c>
      <c r="B17" s="54" t="s">
        <v>446</v>
      </c>
      <c r="C17" s="16" t="s">
        <v>357</v>
      </c>
      <c r="D17" s="17">
        <v>12</v>
      </c>
      <c r="E17" s="18" t="s">
        <v>7</v>
      </c>
      <c r="F17" s="10"/>
      <c r="G17" s="10"/>
      <c r="H17" s="10">
        <f t="shared" si="0"/>
        <v>0</v>
      </c>
      <c r="I17" s="10">
        <f t="shared" si="1"/>
        <v>0</v>
      </c>
      <c r="J17" s="10">
        <f t="shared" si="2"/>
        <v>0</v>
      </c>
    </row>
    <row r="18" spans="1:10" ht="72">
      <c r="A18" s="37">
        <v>16</v>
      </c>
      <c r="B18" s="54" t="s">
        <v>447</v>
      </c>
      <c r="C18" s="16" t="s">
        <v>359</v>
      </c>
      <c r="D18" s="17">
        <v>12</v>
      </c>
      <c r="E18" s="18" t="s">
        <v>8</v>
      </c>
      <c r="F18" s="10"/>
      <c r="G18" s="10"/>
      <c r="H18" s="10">
        <f t="shared" si="0"/>
        <v>0</v>
      </c>
      <c r="I18" s="10">
        <f t="shared" si="1"/>
        <v>0</v>
      </c>
      <c r="J18" s="10">
        <f t="shared" si="2"/>
        <v>0</v>
      </c>
    </row>
    <row r="19" spans="1:10" ht="72">
      <c r="A19" s="37">
        <v>17</v>
      </c>
      <c r="B19" s="54" t="s">
        <v>448</v>
      </c>
      <c r="C19" s="16" t="s">
        <v>358</v>
      </c>
      <c r="D19" s="17">
        <v>6</v>
      </c>
      <c r="E19" s="18" t="s">
        <v>7</v>
      </c>
      <c r="F19" s="10"/>
      <c r="G19" s="10"/>
      <c r="H19" s="10">
        <f t="shared" si="0"/>
        <v>0</v>
      </c>
      <c r="I19" s="10">
        <f t="shared" si="1"/>
        <v>0</v>
      </c>
      <c r="J19" s="10">
        <f t="shared" si="2"/>
        <v>0</v>
      </c>
    </row>
    <row r="20" spans="1:10" ht="36">
      <c r="A20" s="37">
        <v>18</v>
      </c>
      <c r="B20" s="54" t="s">
        <v>449</v>
      </c>
      <c r="C20" s="16" t="s">
        <v>360</v>
      </c>
      <c r="D20" s="17">
        <v>6</v>
      </c>
      <c r="E20" s="18" t="s">
        <v>8</v>
      </c>
      <c r="F20" s="10"/>
      <c r="G20" s="10"/>
      <c r="H20" s="10">
        <f t="shared" si="0"/>
        <v>0</v>
      </c>
      <c r="I20" s="10">
        <f t="shared" si="1"/>
        <v>0</v>
      </c>
      <c r="J20" s="10">
        <f t="shared" si="2"/>
        <v>0</v>
      </c>
    </row>
    <row r="21" spans="1:10" ht="24">
      <c r="A21" s="37">
        <v>19</v>
      </c>
      <c r="B21" s="54" t="s">
        <v>450</v>
      </c>
      <c r="C21" s="16" t="s">
        <v>65</v>
      </c>
      <c r="D21" s="17">
        <v>1</v>
      </c>
      <c r="E21" s="18" t="s">
        <v>8</v>
      </c>
      <c r="F21" s="10"/>
      <c r="G21" s="10"/>
      <c r="H21" s="10">
        <f t="shared" si="0"/>
        <v>0</v>
      </c>
      <c r="I21" s="10">
        <f t="shared" si="1"/>
        <v>0</v>
      </c>
      <c r="J21" s="10">
        <f t="shared" si="2"/>
        <v>0</v>
      </c>
    </row>
    <row r="22" spans="1:10" ht="36">
      <c r="A22" s="37">
        <v>20</v>
      </c>
      <c r="B22" s="54" t="s">
        <v>451</v>
      </c>
      <c r="C22" s="16" t="s">
        <v>66</v>
      </c>
      <c r="D22" s="17">
        <v>1</v>
      </c>
      <c r="E22" s="18" t="s">
        <v>8</v>
      </c>
      <c r="F22" s="10"/>
      <c r="G22" s="10"/>
      <c r="H22" s="10">
        <f t="shared" si="0"/>
        <v>0</v>
      </c>
      <c r="I22" s="10">
        <f t="shared" si="1"/>
        <v>0</v>
      </c>
      <c r="J22" s="10">
        <f t="shared" si="2"/>
        <v>0</v>
      </c>
    </row>
    <row r="23" spans="6:10" ht="15">
      <c r="F23" s="65" t="s">
        <v>67</v>
      </c>
      <c r="G23" s="65"/>
      <c r="H23" s="14">
        <f>SUM(H3:H22)</f>
        <v>0</v>
      </c>
      <c r="I23" s="14">
        <f>SUM(I3:I22)</f>
        <v>0</v>
      </c>
      <c r="J23" s="14">
        <f>SUM(J3:J22)</f>
        <v>0</v>
      </c>
    </row>
  </sheetData>
  <sheetProtection selectLockedCells="1" selectUnlockedCells="1"/>
  <mergeCells count="3">
    <mergeCell ref="A1:J1"/>
    <mergeCell ref="D2:E2"/>
    <mergeCell ref="F23:G23"/>
  </mergeCells>
  <printOptions horizontalCentered="1"/>
  <pageMargins left="0.39375" right="0.39375" top="0.5" bottom="0.5" header="0.511805555555556" footer="0.25"/>
  <pageSetup fitToHeight="2" fitToWidth="1" horizontalDpi="600" verticalDpi="600" orientation="portrait" paperSize="9" scale="98" r:id="rId1"/>
  <headerFooter alignWithMargins="0">
    <oddFooter>&amp;C&amp;P. oldal</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5"/>
  <sheetViews>
    <sheetView zoomScale="130" zoomScaleNormal="130" zoomScaleSheetLayoutView="90" zoomScalePageLayoutView="0" workbookViewId="0" topLeftCell="A1">
      <selection activeCell="F6" sqref="F6"/>
    </sheetView>
  </sheetViews>
  <sheetFormatPr defaultColWidth="9.140625" defaultRowHeight="12" customHeight="1"/>
  <cols>
    <col min="1" max="1" width="4.421875" style="0" bestFit="1" customWidth="1"/>
    <col min="2" max="2" width="8.140625" style="1" bestFit="1" customWidth="1"/>
    <col min="3" max="3" width="31.00390625" style="1" customWidth="1"/>
    <col min="4" max="4" width="3.140625" style="2" bestFit="1" customWidth="1"/>
    <col min="5" max="5" width="3.00390625" style="3" bestFit="1" customWidth="1"/>
    <col min="6" max="6" width="8.7109375" style="4" bestFit="1" customWidth="1"/>
    <col min="7" max="7" width="9.57421875" style="4" bestFit="1" customWidth="1"/>
    <col min="8" max="8" width="8.7109375" style="4" customWidth="1"/>
    <col min="9" max="10" width="9.57421875" style="4" bestFit="1" customWidth="1"/>
  </cols>
  <sheetData>
    <row r="1" spans="1:10" ht="34.5" customHeight="1">
      <c r="A1" s="63" t="s">
        <v>68</v>
      </c>
      <c r="B1" s="63"/>
      <c r="C1" s="63"/>
      <c r="D1" s="63"/>
      <c r="E1" s="63"/>
      <c r="F1" s="63"/>
      <c r="G1" s="63"/>
      <c r="H1" s="63"/>
      <c r="I1" s="63"/>
      <c r="J1" s="63"/>
    </row>
    <row r="2" spans="1:10" ht="24" customHeight="1">
      <c r="A2" s="5" t="s">
        <v>1</v>
      </c>
      <c r="B2" s="5" t="s">
        <v>388</v>
      </c>
      <c r="C2" s="5" t="s">
        <v>2</v>
      </c>
      <c r="D2" s="64" t="s">
        <v>69</v>
      </c>
      <c r="E2" s="64"/>
      <c r="F2" s="5" t="s">
        <v>70</v>
      </c>
      <c r="G2" s="5" t="s">
        <v>71</v>
      </c>
      <c r="H2" s="5" t="s">
        <v>28</v>
      </c>
      <c r="I2" s="5" t="s">
        <v>29</v>
      </c>
      <c r="J2" s="5" t="s">
        <v>6</v>
      </c>
    </row>
    <row r="3" spans="1:10" ht="129" customHeight="1">
      <c r="A3" s="38">
        <v>1</v>
      </c>
      <c r="B3" s="77" t="s">
        <v>637</v>
      </c>
      <c r="C3" s="68"/>
      <c r="D3" s="17">
        <v>1</v>
      </c>
      <c r="E3" s="18" t="s">
        <v>8</v>
      </c>
      <c r="F3" s="19">
        <v>0</v>
      </c>
      <c r="G3" s="10"/>
      <c r="H3" s="10">
        <f>D3*F3</f>
        <v>0</v>
      </c>
      <c r="I3" s="10">
        <f>D3*G3</f>
        <v>0</v>
      </c>
      <c r="J3" s="10">
        <f>H3+I3</f>
        <v>0</v>
      </c>
    </row>
    <row r="4" spans="1:10" ht="48.75">
      <c r="A4" s="38">
        <v>2</v>
      </c>
      <c r="B4" s="55" t="s">
        <v>452</v>
      </c>
      <c r="C4" s="31" t="s">
        <v>27</v>
      </c>
      <c r="D4" s="17">
        <v>2</v>
      </c>
      <c r="E4" s="18" t="s">
        <v>8</v>
      </c>
      <c r="F4" s="10"/>
      <c r="G4" s="10"/>
      <c r="H4" s="10">
        <f>D4*F4</f>
        <v>0</v>
      </c>
      <c r="I4" s="10">
        <f>D4*G4</f>
        <v>0</v>
      </c>
      <c r="J4" s="10">
        <f>H4+I4</f>
        <v>0</v>
      </c>
    </row>
    <row r="5" spans="6:10" ht="15">
      <c r="F5" s="76" t="s">
        <v>72</v>
      </c>
      <c r="G5" s="76"/>
      <c r="H5" s="30">
        <f>SUM(H3:H4)</f>
        <v>0</v>
      </c>
      <c r="I5" s="30">
        <f>SUM(I3:I4)</f>
        <v>0</v>
      </c>
      <c r="J5" s="30">
        <f>SUM(J3:J4)</f>
        <v>0</v>
      </c>
    </row>
    <row r="6" ht="22.5" customHeight="1"/>
  </sheetData>
  <sheetProtection selectLockedCells="1" selectUnlockedCells="1"/>
  <mergeCells count="4">
    <mergeCell ref="A1:J1"/>
    <mergeCell ref="D2:E2"/>
    <mergeCell ref="F5:G5"/>
    <mergeCell ref="B3:C3"/>
  </mergeCells>
  <printOptions horizontalCentered="1"/>
  <pageMargins left="0.39375" right="0.39375" top="0.5" bottom="0.5" header="0.511805555555556" footer="0.25"/>
  <pageSetup fitToHeight="2" fitToWidth="1" horizontalDpi="600" verticalDpi="600" orientation="portrait" paperSize="9" scale="99" r:id="rId1"/>
  <headerFooter alignWithMargins="0">
    <oddFooter>&amp;C&amp;P. oldal</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130" zoomScaleNormal="130" zoomScaleSheetLayoutView="90" zoomScalePageLayoutView="0" workbookViewId="0" topLeftCell="A1">
      <selection activeCell="C2" sqref="C2"/>
    </sheetView>
  </sheetViews>
  <sheetFormatPr defaultColWidth="9.140625" defaultRowHeight="12" customHeight="1"/>
  <cols>
    <col min="1" max="1" width="5.421875" style="0" customWidth="1"/>
    <col min="2" max="2" width="11.57421875" style="1" customWidth="1"/>
    <col min="3" max="3" width="31.00390625" style="1" customWidth="1"/>
    <col min="4" max="4" width="6.140625" style="2" customWidth="1"/>
    <col min="5" max="5" width="3.28125" style="3" customWidth="1"/>
    <col min="6" max="7" width="7.421875" style="4" customWidth="1"/>
    <col min="8" max="9" width="7.421875" style="4" bestFit="1" customWidth="1"/>
    <col min="10" max="10" width="8.7109375" style="4" customWidth="1"/>
  </cols>
  <sheetData>
    <row r="1" spans="1:10" ht="34.5" customHeight="1">
      <c r="A1" s="63" t="s">
        <v>73</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48">
      <c r="A3" s="41">
        <v>1</v>
      </c>
      <c r="B3" s="54" t="s">
        <v>453</v>
      </c>
      <c r="C3" s="7" t="s">
        <v>74</v>
      </c>
      <c r="D3" s="8">
        <v>9</v>
      </c>
      <c r="E3" s="9" t="s">
        <v>10</v>
      </c>
      <c r="F3" s="10">
        <v>0</v>
      </c>
      <c r="G3" s="10"/>
      <c r="H3" s="10">
        <f>D3*F3</f>
        <v>0</v>
      </c>
      <c r="I3" s="10">
        <f>D3*G3</f>
        <v>0</v>
      </c>
      <c r="J3" s="10">
        <f>H3+I3</f>
        <v>0</v>
      </c>
    </row>
    <row r="4" spans="1:10" ht="96">
      <c r="A4" s="41">
        <v>2</v>
      </c>
      <c r="B4" s="54" t="s">
        <v>454</v>
      </c>
      <c r="C4" s="7" t="s">
        <v>75</v>
      </c>
      <c r="D4" s="8">
        <v>21</v>
      </c>
      <c r="E4" s="9" t="s">
        <v>10</v>
      </c>
      <c r="F4" s="10">
        <v>0</v>
      </c>
      <c r="G4" s="10"/>
      <c r="H4" s="10">
        <f aca="true" t="shared" si="0" ref="H4:H17">D4*F4</f>
        <v>0</v>
      </c>
      <c r="I4" s="10">
        <f aca="true" t="shared" si="1" ref="I4:I17">D4*G4</f>
        <v>0</v>
      </c>
      <c r="J4" s="10">
        <f aca="true" t="shared" si="2" ref="J4:J17">H4+I4</f>
        <v>0</v>
      </c>
    </row>
    <row r="5" spans="1:10" ht="48">
      <c r="A5" s="41">
        <v>3</v>
      </c>
      <c r="B5" s="54" t="s">
        <v>455</v>
      </c>
      <c r="C5" s="7" t="s">
        <v>76</v>
      </c>
      <c r="D5" s="8">
        <v>12</v>
      </c>
      <c r="E5" s="9" t="s">
        <v>10</v>
      </c>
      <c r="F5" s="10">
        <v>0</v>
      </c>
      <c r="G5" s="10"/>
      <c r="H5" s="10">
        <f t="shared" si="0"/>
        <v>0</v>
      </c>
      <c r="I5" s="10">
        <f t="shared" si="1"/>
        <v>0</v>
      </c>
      <c r="J5" s="10">
        <f t="shared" si="2"/>
        <v>0</v>
      </c>
    </row>
    <row r="6" spans="1:10" ht="24">
      <c r="A6" s="41">
        <v>4</v>
      </c>
      <c r="B6" s="54" t="s">
        <v>456</v>
      </c>
      <c r="C6" s="7" t="s">
        <v>77</v>
      </c>
      <c r="D6" s="8">
        <v>7</v>
      </c>
      <c r="E6" s="9" t="s">
        <v>12</v>
      </c>
      <c r="F6" s="10">
        <v>0</v>
      </c>
      <c r="G6" s="10"/>
      <c r="H6" s="10">
        <f t="shared" si="0"/>
        <v>0</v>
      </c>
      <c r="I6" s="10">
        <f t="shared" si="1"/>
        <v>0</v>
      </c>
      <c r="J6" s="10">
        <f t="shared" si="2"/>
        <v>0</v>
      </c>
    </row>
    <row r="7" spans="1:10" ht="48">
      <c r="A7" s="41">
        <v>5</v>
      </c>
      <c r="B7" s="54" t="s">
        <v>457</v>
      </c>
      <c r="C7" s="7" t="s">
        <v>78</v>
      </c>
      <c r="D7" s="8">
        <v>2</v>
      </c>
      <c r="E7" s="9" t="s">
        <v>8</v>
      </c>
      <c r="F7" s="10"/>
      <c r="G7" s="10">
        <v>0</v>
      </c>
      <c r="H7" s="10">
        <f t="shared" si="0"/>
        <v>0</v>
      </c>
      <c r="I7" s="10">
        <f t="shared" si="1"/>
        <v>0</v>
      </c>
      <c r="J7" s="10">
        <f t="shared" si="2"/>
        <v>0</v>
      </c>
    </row>
    <row r="8" spans="1:10" ht="36">
      <c r="A8" s="41">
        <v>6</v>
      </c>
      <c r="B8" s="54" t="s">
        <v>458</v>
      </c>
      <c r="C8" s="7" t="s">
        <v>79</v>
      </c>
      <c r="D8" s="39">
        <v>0.025</v>
      </c>
      <c r="E8" s="9" t="s">
        <v>13</v>
      </c>
      <c r="F8" s="10"/>
      <c r="G8" s="10"/>
      <c r="H8" s="10">
        <f t="shared" si="0"/>
        <v>0</v>
      </c>
      <c r="I8" s="10">
        <f t="shared" si="1"/>
        <v>0</v>
      </c>
      <c r="J8" s="10">
        <f t="shared" si="2"/>
        <v>0</v>
      </c>
    </row>
    <row r="9" spans="1:10" ht="84">
      <c r="A9" s="41">
        <v>7</v>
      </c>
      <c r="B9" s="54" t="s">
        <v>459</v>
      </c>
      <c r="C9" s="7" t="s">
        <v>80</v>
      </c>
      <c r="D9" s="8">
        <v>0.8</v>
      </c>
      <c r="E9" s="9" t="s">
        <v>10</v>
      </c>
      <c r="F9" s="10"/>
      <c r="G9" s="10"/>
      <c r="H9" s="10">
        <f t="shared" si="0"/>
        <v>0</v>
      </c>
      <c r="I9" s="10">
        <f t="shared" si="1"/>
        <v>0</v>
      </c>
      <c r="J9" s="10">
        <f t="shared" si="2"/>
        <v>0</v>
      </c>
    </row>
    <row r="10" spans="1:10" ht="36">
      <c r="A10" s="41">
        <v>8</v>
      </c>
      <c r="B10" s="54" t="s">
        <v>460</v>
      </c>
      <c r="C10" s="7" t="s">
        <v>87</v>
      </c>
      <c r="D10" s="8">
        <v>9</v>
      </c>
      <c r="E10" s="9" t="s">
        <v>7</v>
      </c>
      <c r="F10" s="10">
        <v>0</v>
      </c>
      <c r="G10" s="10"/>
      <c r="H10" s="10">
        <f t="shared" si="0"/>
        <v>0</v>
      </c>
      <c r="I10" s="10">
        <f t="shared" si="1"/>
        <v>0</v>
      </c>
      <c r="J10" s="10">
        <f t="shared" si="2"/>
        <v>0</v>
      </c>
    </row>
    <row r="11" spans="1:10" ht="48">
      <c r="A11" s="41">
        <v>9</v>
      </c>
      <c r="B11" s="54" t="s">
        <v>461</v>
      </c>
      <c r="C11" s="7" t="s">
        <v>81</v>
      </c>
      <c r="D11" s="8">
        <v>1</v>
      </c>
      <c r="E11" s="9" t="s">
        <v>8</v>
      </c>
      <c r="F11" s="10"/>
      <c r="G11" s="10"/>
      <c r="H11" s="10">
        <f t="shared" si="0"/>
        <v>0</v>
      </c>
      <c r="I11" s="10">
        <f t="shared" si="1"/>
        <v>0</v>
      </c>
      <c r="J11" s="10">
        <f t="shared" si="2"/>
        <v>0</v>
      </c>
    </row>
    <row r="12" spans="1:10" ht="48">
      <c r="A12" s="41">
        <v>10</v>
      </c>
      <c r="B12" s="54" t="s">
        <v>462</v>
      </c>
      <c r="C12" s="7" t="s">
        <v>82</v>
      </c>
      <c r="D12" s="8">
        <v>1</v>
      </c>
      <c r="E12" s="9" t="s">
        <v>8</v>
      </c>
      <c r="F12" s="10"/>
      <c r="G12" s="10"/>
      <c r="H12" s="10">
        <f t="shared" si="0"/>
        <v>0</v>
      </c>
      <c r="I12" s="10">
        <f t="shared" si="1"/>
        <v>0</v>
      </c>
      <c r="J12" s="10">
        <f t="shared" si="2"/>
        <v>0</v>
      </c>
    </row>
    <row r="13" spans="1:10" ht="60">
      <c r="A13" s="41">
        <v>11</v>
      </c>
      <c r="B13" s="54" t="s">
        <v>463</v>
      </c>
      <c r="C13" s="7" t="s">
        <v>83</v>
      </c>
      <c r="D13" s="8">
        <v>1</v>
      </c>
      <c r="E13" s="9" t="s">
        <v>10</v>
      </c>
      <c r="F13" s="10"/>
      <c r="G13" s="10"/>
      <c r="H13" s="10">
        <f t="shared" si="0"/>
        <v>0</v>
      </c>
      <c r="I13" s="10">
        <f t="shared" si="1"/>
        <v>0</v>
      </c>
      <c r="J13" s="10">
        <f t="shared" si="2"/>
        <v>0</v>
      </c>
    </row>
    <row r="14" spans="1:10" ht="48">
      <c r="A14" s="41">
        <v>12</v>
      </c>
      <c r="B14" s="54" t="s">
        <v>464</v>
      </c>
      <c r="C14" s="7" t="s">
        <v>85</v>
      </c>
      <c r="D14" s="8">
        <v>8</v>
      </c>
      <c r="E14" s="9" t="s">
        <v>7</v>
      </c>
      <c r="F14" s="10"/>
      <c r="G14" s="10"/>
      <c r="H14" s="10">
        <f t="shared" si="0"/>
        <v>0</v>
      </c>
      <c r="I14" s="10">
        <f t="shared" si="1"/>
        <v>0</v>
      </c>
      <c r="J14" s="10">
        <f t="shared" si="2"/>
        <v>0</v>
      </c>
    </row>
    <row r="15" spans="1:10" ht="72">
      <c r="A15" s="41">
        <v>13</v>
      </c>
      <c r="B15" s="54" t="s">
        <v>465</v>
      </c>
      <c r="C15" s="7" t="s">
        <v>86</v>
      </c>
      <c r="D15" s="8">
        <v>2</v>
      </c>
      <c r="E15" s="9" t="s">
        <v>10</v>
      </c>
      <c r="F15" s="10"/>
      <c r="G15" s="10"/>
      <c r="H15" s="10">
        <f t="shared" si="0"/>
        <v>0</v>
      </c>
      <c r="I15" s="10">
        <f t="shared" si="1"/>
        <v>0</v>
      </c>
      <c r="J15" s="10">
        <f t="shared" si="2"/>
        <v>0</v>
      </c>
    </row>
    <row r="16" spans="1:10" ht="60">
      <c r="A16" s="41">
        <v>14</v>
      </c>
      <c r="B16" s="54" t="s">
        <v>466</v>
      </c>
      <c r="C16" s="7" t="s">
        <v>88</v>
      </c>
      <c r="D16" s="40">
        <v>0.35</v>
      </c>
      <c r="E16" s="9" t="s">
        <v>13</v>
      </c>
      <c r="F16" s="10"/>
      <c r="G16" s="10"/>
      <c r="H16" s="10">
        <f t="shared" si="0"/>
        <v>0</v>
      </c>
      <c r="I16" s="10">
        <f t="shared" si="1"/>
        <v>0</v>
      </c>
      <c r="J16" s="10">
        <f t="shared" si="2"/>
        <v>0</v>
      </c>
    </row>
    <row r="17" spans="1:10" ht="36">
      <c r="A17" s="41">
        <v>15</v>
      </c>
      <c r="B17" s="54" t="s">
        <v>467</v>
      </c>
      <c r="C17" s="7" t="s">
        <v>84</v>
      </c>
      <c r="D17" s="8">
        <v>17</v>
      </c>
      <c r="E17" s="9" t="s">
        <v>12</v>
      </c>
      <c r="F17" s="10"/>
      <c r="G17" s="10"/>
      <c r="H17" s="10">
        <f t="shared" si="0"/>
        <v>0</v>
      </c>
      <c r="I17" s="10">
        <f t="shared" si="1"/>
        <v>0</v>
      </c>
      <c r="J17" s="10">
        <f t="shared" si="2"/>
        <v>0</v>
      </c>
    </row>
    <row r="18" spans="6:10" ht="15">
      <c r="F18" s="65" t="s">
        <v>89</v>
      </c>
      <c r="G18" s="65"/>
      <c r="H18" s="14">
        <f>SUM(H3:H17)</f>
        <v>0</v>
      </c>
      <c r="I18" s="14">
        <f>SUM(I3:I17)</f>
        <v>0</v>
      </c>
      <c r="J18" s="14">
        <f>SUM(J3:J17)</f>
        <v>0</v>
      </c>
    </row>
  </sheetData>
  <sheetProtection selectLockedCells="1" selectUnlockedCells="1"/>
  <mergeCells count="3">
    <mergeCell ref="A1:J1"/>
    <mergeCell ref="D2:E2"/>
    <mergeCell ref="F18:G18"/>
  </mergeCells>
  <printOptions horizontalCentered="1"/>
  <pageMargins left="0.39375" right="0.39375" top="0.5" bottom="0.5" header="0.511805555555556" footer="0.25"/>
  <pageSetup fitToHeight="2" fitToWidth="1" horizontalDpi="600" verticalDpi="600" orientation="portrait" paperSize="9" scale="99" r:id="rId1"/>
  <headerFooter alignWithMargins="0">
    <oddFooter>&amp;C&amp;P. oldal</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65"/>
  <sheetViews>
    <sheetView zoomScale="115" zoomScaleNormal="115" zoomScaleSheetLayoutView="90" zoomScalePageLayoutView="0" workbookViewId="0" topLeftCell="A1">
      <selection activeCell="C3" sqref="C3"/>
    </sheetView>
  </sheetViews>
  <sheetFormatPr defaultColWidth="9.140625" defaultRowHeight="12" customHeight="1"/>
  <cols>
    <col min="1" max="1" width="5.421875" style="0" customWidth="1"/>
    <col min="2" max="2" width="11.57421875" style="1" customWidth="1"/>
    <col min="3" max="3" width="31.00390625" style="1" customWidth="1"/>
    <col min="4" max="4" width="5.421875" style="2" customWidth="1"/>
    <col min="5" max="5" width="3.28125" style="3" customWidth="1"/>
    <col min="6" max="6" width="7.421875" style="4" customWidth="1"/>
    <col min="7" max="7" width="6.57421875" style="4" bestFit="1" customWidth="1"/>
    <col min="8" max="9" width="8.7109375" style="4" customWidth="1"/>
    <col min="10" max="10" width="8.7109375" style="4" bestFit="1" customWidth="1"/>
  </cols>
  <sheetData>
    <row r="1" spans="1:10" ht="34.5" customHeight="1">
      <c r="A1" s="63" t="s">
        <v>97</v>
      </c>
      <c r="B1" s="63"/>
      <c r="C1" s="63"/>
      <c r="D1" s="63"/>
      <c r="E1" s="63"/>
      <c r="F1" s="63"/>
      <c r="G1" s="63"/>
      <c r="H1" s="63"/>
      <c r="I1" s="63"/>
      <c r="J1" s="63"/>
    </row>
    <row r="2" spans="1:10" ht="24" customHeight="1">
      <c r="A2" s="5" t="s">
        <v>1</v>
      </c>
      <c r="B2" s="5" t="s">
        <v>388</v>
      </c>
      <c r="C2" s="5" t="s">
        <v>2</v>
      </c>
      <c r="D2" s="64" t="s">
        <v>3</v>
      </c>
      <c r="E2" s="64"/>
      <c r="F2" s="5" t="s">
        <v>4</v>
      </c>
      <c r="G2" s="5" t="s">
        <v>5</v>
      </c>
      <c r="H2" s="5" t="s">
        <v>28</v>
      </c>
      <c r="I2" s="5" t="s">
        <v>29</v>
      </c>
      <c r="J2" s="5" t="s">
        <v>6</v>
      </c>
    </row>
    <row r="3" spans="1:10" ht="36">
      <c r="A3" s="42">
        <v>1</v>
      </c>
      <c r="B3" s="54" t="s">
        <v>426</v>
      </c>
      <c r="C3" s="7" t="s">
        <v>45</v>
      </c>
      <c r="D3" s="8">
        <v>20</v>
      </c>
      <c r="E3" s="9" t="s">
        <v>10</v>
      </c>
      <c r="F3" s="10">
        <v>0</v>
      </c>
      <c r="G3" s="10"/>
      <c r="H3" s="10">
        <f>D3*F3</f>
        <v>0</v>
      </c>
      <c r="I3" s="10">
        <f>D3*G3</f>
        <v>0</v>
      </c>
      <c r="J3" s="10">
        <f>H3+I3</f>
        <v>0</v>
      </c>
    </row>
    <row r="4" spans="1:10" ht="60">
      <c r="A4" s="42">
        <v>2</v>
      </c>
      <c r="B4" s="54" t="s">
        <v>468</v>
      </c>
      <c r="C4" s="7" t="s">
        <v>252</v>
      </c>
      <c r="D4" s="8">
        <v>34</v>
      </c>
      <c r="E4" s="9" t="s">
        <v>10</v>
      </c>
      <c r="F4" s="10">
        <v>0</v>
      </c>
      <c r="G4" s="10"/>
      <c r="H4" s="10">
        <f aca="true" t="shared" si="0" ref="H4:H64">D4*F4</f>
        <v>0</v>
      </c>
      <c r="I4" s="10">
        <f aca="true" t="shared" si="1" ref="I4:I64">D4*G4</f>
        <v>0</v>
      </c>
      <c r="J4" s="10">
        <f aca="true" t="shared" si="2" ref="J4:J64">H4+I4</f>
        <v>0</v>
      </c>
    </row>
    <row r="5" spans="1:10" ht="36">
      <c r="A5" s="42">
        <v>3</v>
      </c>
      <c r="B5" s="54" t="s">
        <v>469</v>
      </c>
      <c r="C5" s="7" t="s">
        <v>98</v>
      </c>
      <c r="D5" s="8">
        <v>145</v>
      </c>
      <c r="E5" s="9" t="s">
        <v>10</v>
      </c>
      <c r="F5" s="10">
        <v>0</v>
      </c>
      <c r="G5" s="10"/>
      <c r="H5" s="10">
        <f t="shared" si="0"/>
        <v>0</v>
      </c>
      <c r="I5" s="10">
        <f t="shared" si="1"/>
        <v>0</v>
      </c>
      <c r="J5" s="10">
        <f t="shared" si="2"/>
        <v>0</v>
      </c>
    </row>
    <row r="6" spans="1:10" ht="72">
      <c r="A6" s="42">
        <v>4</v>
      </c>
      <c r="B6" s="54" t="s">
        <v>470</v>
      </c>
      <c r="C6" s="7" t="s">
        <v>99</v>
      </c>
      <c r="D6" s="8">
        <v>20</v>
      </c>
      <c r="E6" s="9" t="s">
        <v>10</v>
      </c>
      <c r="F6" s="10">
        <v>0</v>
      </c>
      <c r="G6" s="10"/>
      <c r="H6" s="10">
        <f t="shared" si="0"/>
        <v>0</v>
      </c>
      <c r="I6" s="10">
        <f t="shared" si="1"/>
        <v>0</v>
      </c>
      <c r="J6" s="10">
        <f t="shared" si="2"/>
        <v>0</v>
      </c>
    </row>
    <row r="7" spans="1:10" ht="84">
      <c r="A7" s="42">
        <v>5</v>
      </c>
      <c r="B7" s="54" t="s">
        <v>471</v>
      </c>
      <c r="C7" s="7" t="s">
        <v>100</v>
      </c>
      <c r="D7" s="8">
        <v>39</v>
      </c>
      <c r="E7" s="9" t="s">
        <v>10</v>
      </c>
      <c r="F7" s="10">
        <v>0</v>
      </c>
      <c r="G7" s="10"/>
      <c r="H7" s="10">
        <f t="shared" si="0"/>
        <v>0</v>
      </c>
      <c r="I7" s="10">
        <f t="shared" si="1"/>
        <v>0</v>
      </c>
      <c r="J7" s="10">
        <f t="shared" si="2"/>
        <v>0</v>
      </c>
    </row>
    <row r="8" spans="1:10" ht="84">
      <c r="A8" s="42">
        <v>6</v>
      </c>
      <c r="B8" s="54" t="s">
        <v>455</v>
      </c>
      <c r="C8" s="7" t="s">
        <v>101</v>
      </c>
      <c r="D8" s="8">
        <v>130</v>
      </c>
      <c r="E8" s="9" t="s">
        <v>10</v>
      </c>
      <c r="F8" s="10">
        <v>0</v>
      </c>
      <c r="G8" s="10"/>
      <c r="H8" s="10">
        <f t="shared" si="0"/>
        <v>0</v>
      </c>
      <c r="I8" s="10">
        <f t="shared" si="1"/>
        <v>0</v>
      </c>
      <c r="J8" s="10">
        <f t="shared" si="2"/>
        <v>0</v>
      </c>
    </row>
    <row r="9" spans="1:10" ht="72">
      <c r="A9" s="42">
        <v>7</v>
      </c>
      <c r="B9" s="54" t="s">
        <v>472</v>
      </c>
      <c r="C9" s="7" t="s">
        <v>115</v>
      </c>
      <c r="D9" s="8">
        <v>56</v>
      </c>
      <c r="E9" s="9" t="s">
        <v>10</v>
      </c>
      <c r="F9" s="10"/>
      <c r="G9" s="10"/>
      <c r="H9" s="10">
        <f t="shared" si="0"/>
        <v>0</v>
      </c>
      <c r="I9" s="10">
        <f t="shared" si="1"/>
        <v>0</v>
      </c>
      <c r="J9" s="10">
        <f t="shared" si="2"/>
        <v>0</v>
      </c>
    </row>
    <row r="10" spans="1:10" ht="48">
      <c r="A10" s="42">
        <v>8</v>
      </c>
      <c r="B10" s="54" t="s">
        <v>473</v>
      </c>
      <c r="C10" s="7" t="s">
        <v>102</v>
      </c>
      <c r="D10" s="8">
        <v>30</v>
      </c>
      <c r="E10" s="9" t="s">
        <v>12</v>
      </c>
      <c r="F10" s="10">
        <v>0</v>
      </c>
      <c r="G10" s="10"/>
      <c r="H10" s="10">
        <f t="shared" si="0"/>
        <v>0</v>
      </c>
      <c r="I10" s="10">
        <f t="shared" si="1"/>
        <v>0</v>
      </c>
      <c r="J10" s="10">
        <f t="shared" si="2"/>
        <v>0</v>
      </c>
    </row>
    <row r="11" spans="1:10" ht="48">
      <c r="A11" s="42">
        <v>9</v>
      </c>
      <c r="B11" s="54" t="s">
        <v>474</v>
      </c>
      <c r="C11" s="7" t="s">
        <v>103</v>
      </c>
      <c r="D11" s="8">
        <v>56</v>
      </c>
      <c r="E11" s="9" t="s">
        <v>10</v>
      </c>
      <c r="F11" s="10"/>
      <c r="G11" s="10"/>
      <c r="H11" s="10">
        <f t="shared" si="0"/>
        <v>0</v>
      </c>
      <c r="I11" s="10">
        <f t="shared" si="1"/>
        <v>0</v>
      </c>
      <c r="J11" s="10">
        <f t="shared" si="2"/>
        <v>0</v>
      </c>
    </row>
    <row r="12" spans="1:10" ht="48">
      <c r="A12" s="42">
        <v>10</v>
      </c>
      <c r="B12" s="54" t="s">
        <v>475</v>
      </c>
      <c r="C12" s="7" t="s">
        <v>104</v>
      </c>
      <c r="D12" s="8">
        <v>169</v>
      </c>
      <c r="E12" s="9" t="s">
        <v>10</v>
      </c>
      <c r="F12" s="10">
        <v>0</v>
      </c>
      <c r="G12" s="10"/>
      <c r="H12" s="10">
        <f t="shared" si="0"/>
        <v>0</v>
      </c>
      <c r="I12" s="10">
        <f t="shared" si="1"/>
        <v>0</v>
      </c>
      <c r="J12" s="10">
        <f t="shared" si="2"/>
        <v>0</v>
      </c>
    </row>
    <row r="13" spans="1:10" ht="36">
      <c r="A13" s="42">
        <v>11</v>
      </c>
      <c r="B13" s="54" t="s">
        <v>476</v>
      </c>
      <c r="C13" s="7" t="s">
        <v>105</v>
      </c>
      <c r="D13" s="8">
        <v>90</v>
      </c>
      <c r="E13" s="9" t="s">
        <v>10</v>
      </c>
      <c r="F13" s="10">
        <v>0</v>
      </c>
      <c r="G13" s="10"/>
      <c r="H13" s="10">
        <f t="shared" si="0"/>
        <v>0</v>
      </c>
      <c r="I13" s="10">
        <f t="shared" si="1"/>
        <v>0</v>
      </c>
      <c r="J13" s="10">
        <f t="shared" si="2"/>
        <v>0</v>
      </c>
    </row>
    <row r="14" spans="1:10" ht="48">
      <c r="A14" s="42">
        <v>12</v>
      </c>
      <c r="B14" s="54" t="s">
        <v>457</v>
      </c>
      <c r="C14" s="7" t="s">
        <v>106</v>
      </c>
      <c r="D14" s="8">
        <v>15</v>
      </c>
      <c r="E14" s="9" t="s">
        <v>8</v>
      </c>
      <c r="F14" s="10"/>
      <c r="G14" s="10">
        <v>0</v>
      </c>
      <c r="H14" s="10">
        <f t="shared" si="0"/>
        <v>0</v>
      </c>
      <c r="I14" s="10">
        <f t="shared" si="1"/>
        <v>0</v>
      </c>
      <c r="J14" s="10">
        <f t="shared" si="2"/>
        <v>0</v>
      </c>
    </row>
    <row r="15" spans="1:10" ht="48">
      <c r="A15" s="42">
        <v>13</v>
      </c>
      <c r="B15" s="54" t="s">
        <v>477</v>
      </c>
      <c r="C15" s="7" t="s">
        <v>107</v>
      </c>
      <c r="D15" s="8">
        <v>1</v>
      </c>
      <c r="E15" s="9" t="s">
        <v>10</v>
      </c>
      <c r="F15" s="10">
        <v>0</v>
      </c>
      <c r="G15" s="10"/>
      <c r="H15" s="10">
        <f t="shared" si="0"/>
        <v>0</v>
      </c>
      <c r="I15" s="10">
        <f t="shared" si="1"/>
        <v>0</v>
      </c>
      <c r="J15" s="10">
        <f t="shared" si="2"/>
        <v>0</v>
      </c>
    </row>
    <row r="16" spans="1:10" ht="72">
      <c r="A16" s="42">
        <v>14</v>
      </c>
      <c r="B16" s="54" t="s">
        <v>478</v>
      </c>
      <c r="C16" s="7" t="s">
        <v>108</v>
      </c>
      <c r="D16" s="8">
        <v>0.5</v>
      </c>
      <c r="E16" s="9" t="s">
        <v>13</v>
      </c>
      <c r="F16" s="10"/>
      <c r="G16" s="10"/>
      <c r="H16" s="10">
        <f t="shared" si="0"/>
        <v>0</v>
      </c>
      <c r="I16" s="10">
        <f t="shared" si="1"/>
        <v>0</v>
      </c>
      <c r="J16" s="10">
        <f t="shared" si="2"/>
        <v>0</v>
      </c>
    </row>
    <row r="17" spans="1:10" ht="60">
      <c r="A17" s="42">
        <v>15</v>
      </c>
      <c r="B17" s="54" t="s">
        <v>479</v>
      </c>
      <c r="C17" s="7" t="s">
        <v>111</v>
      </c>
      <c r="D17" s="8">
        <v>4</v>
      </c>
      <c r="E17" s="9" t="s">
        <v>12</v>
      </c>
      <c r="F17" s="10"/>
      <c r="G17" s="10"/>
      <c r="H17" s="10">
        <f t="shared" si="0"/>
        <v>0</v>
      </c>
      <c r="I17" s="10">
        <f t="shared" si="1"/>
        <v>0</v>
      </c>
      <c r="J17" s="10">
        <f t="shared" si="2"/>
        <v>0</v>
      </c>
    </row>
    <row r="18" spans="1:10" ht="72">
      <c r="A18" s="42">
        <v>16</v>
      </c>
      <c r="B18" s="54" t="s">
        <v>480</v>
      </c>
      <c r="C18" s="7" t="s">
        <v>113</v>
      </c>
      <c r="D18" s="8">
        <v>20</v>
      </c>
      <c r="E18" s="9" t="s">
        <v>12</v>
      </c>
      <c r="F18" s="10"/>
      <c r="G18" s="10"/>
      <c r="H18" s="10">
        <f t="shared" si="0"/>
        <v>0</v>
      </c>
      <c r="I18" s="10">
        <f t="shared" si="1"/>
        <v>0</v>
      </c>
      <c r="J18" s="10">
        <f t="shared" si="2"/>
        <v>0</v>
      </c>
    </row>
    <row r="19" spans="1:10" ht="60">
      <c r="A19" s="42">
        <v>17</v>
      </c>
      <c r="B19" s="54" t="s">
        <v>481</v>
      </c>
      <c r="C19" s="7" t="s">
        <v>109</v>
      </c>
      <c r="D19" s="8">
        <v>8</v>
      </c>
      <c r="E19" s="9" t="s">
        <v>12</v>
      </c>
      <c r="F19" s="10"/>
      <c r="G19" s="10"/>
      <c r="H19" s="10">
        <f t="shared" si="0"/>
        <v>0</v>
      </c>
      <c r="I19" s="10">
        <f t="shared" si="1"/>
        <v>0</v>
      </c>
      <c r="J19" s="10">
        <f t="shared" si="2"/>
        <v>0</v>
      </c>
    </row>
    <row r="20" spans="1:10" ht="36">
      <c r="A20" s="42">
        <v>18</v>
      </c>
      <c r="B20" s="54" t="s">
        <v>429</v>
      </c>
      <c r="C20" s="7" t="s">
        <v>110</v>
      </c>
      <c r="D20" s="8">
        <v>5</v>
      </c>
      <c r="E20" s="9" t="s">
        <v>8</v>
      </c>
      <c r="F20" s="10">
        <v>0</v>
      </c>
      <c r="G20" s="10"/>
      <c r="H20" s="10">
        <f t="shared" si="0"/>
        <v>0</v>
      </c>
      <c r="I20" s="10">
        <f t="shared" si="1"/>
        <v>0</v>
      </c>
      <c r="J20" s="10">
        <f t="shared" si="2"/>
        <v>0</v>
      </c>
    </row>
    <row r="21" spans="1:10" ht="60">
      <c r="A21" s="42">
        <v>19</v>
      </c>
      <c r="B21" s="54" t="s">
        <v>482</v>
      </c>
      <c r="C21" s="7" t="s">
        <v>112</v>
      </c>
      <c r="D21" s="8">
        <v>20</v>
      </c>
      <c r="E21" s="9" t="s">
        <v>12</v>
      </c>
      <c r="F21" s="10"/>
      <c r="G21" s="10"/>
      <c r="H21" s="10">
        <f t="shared" si="0"/>
        <v>0</v>
      </c>
      <c r="I21" s="10">
        <f t="shared" si="1"/>
        <v>0</v>
      </c>
      <c r="J21" s="10">
        <f t="shared" si="2"/>
        <v>0</v>
      </c>
    </row>
    <row r="22" spans="1:10" ht="72">
      <c r="A22" s="42">
        <v>20</v>
      </c>
      <c r="B22" s="54" t="s">
        <v>483</v>
      </c>
      <c r="C22" s="7" t="s">
        <v>114</v>
      </c>
      <c r="D22" s="8">
        <v>20</v>
      </c>
      <c r="E22" s="9" t="s">
        <v>12</v>
      </c>
      <c r="F22" s="10"/>
      <c r="G22" s="10"/>
      <c r="H22" s="10">
        <f t="shared" si="0"/>
        <v>0</v>
      </c>
      <c r="I22" s="10">
        <f t="shared" si="1"/>
        <v>0</v>
      </c>
      <c r="J22" s="10">
        <f t="shared" si="2"/>
        <v>0</v>
      </c>
    </row>
    <row r="23" spans="1:10" ht="72">
      <c r="A23" s="42">
        <v>21</v>
      </c>
      <c r="B23" s="54" t="s">
        <v>484</v>
      </c>
      <c r="C23" s="7" t="s">
        <v>119</v>
      </c>
      <c r="D23" s="8">
        <v>50</v>
      </c>
      <c r="E23" s="9" t="s">
        <v>7</v>
      </c>
      <c r="F23" s="10"/>
      <c r="G23" s="10"/>
      <c r="H23" s="10">
        <f t="shared" si="0"/>
        <v>0</v>
      </c>
      <c r="I23" s="10">
        <f t="shared" si="1"/>
        <v>0</v>
      </c>
      <c r="J23" s="10">
        <f t="shared" si="2"/>
        <v>0</v>
      </c>
    </row>
    <row r="24" spans="1:10" ht="72">
      <c r="A24" s="42">
        <v>22</v>
      </c>
      <c r="B24" s="54" t="s">
        <v>485</v>
      </c>
      <c r="C24" s="7" t="s">
        <v>121</v>
      </c>
      <c r="D24" s="8">
        <v>6</v>
      </c>
      <c r="E24" s="9" t="s">
        <v>8</v>
      </c>
      <c r="F24" s="10"/>
      <c r="G24" s="10"/>
      <c r="H24" s="10">
        <f t="shared" si="0"/>
        <v>0</v>
      </c>
      <c r="I24" s="10">
        <f t="shared" si="1"/>
        <v>0</v>
      </c>
      <c r="J24" s="10">
        <f t="shared" si="2"/>
        <v>0</v>
      </c>
    </row>
    <row r="25" spans="1:10" ht="60">
      <c r="A25" s="42">
        <v>23</v>
      </c>
      <c r="B25" s="54" t="s">
        <v>486</v>
      </c>
      <c r="C25" s="7" t="s">
        <v>146</v>
      </c>
      <c r="D25" s="8">
        <v>2</v>
      </c>
      <c r="E25" s="9" t="s">
        <v>8</v>
      </c>
      <c r="F25" s="10"/>
      <c r="G25" s="10"/>
      <c r="H25" s="10">
        <f t="shared" si="0"/>
        <v>0</v>
      </c>
      <c r="I25" s="10">
        <f t="shared" si="1"/>
        <v>0</v>
      </c>
      <c r="J25" s="10">
        <f t="shared" si="2"/>
        <v>0</v>
      </c>
    </row>
    <row r="26" spans="1:10" ht="72">
      <c r="A26" s="42">
        <v>24</v>
      </c>
      <c r="B26" s="54" t="s">
        <v>487</v>
      </c>
      <c r="C26" s="7" t="s">
        <v>128</v>
      </c>
      <c r="D26" s="8">
        <v>2</v>
      </c>
      <c r="E26" s="9" t="s">
        <v>8</v>
      </c>
      <c r="F26" s="10"/>
      <c r="G26" s="10"/>
      <c r="H26" s="10">
        <f t="shared" si="0"/>
        <v>0</v>
      </c>
      <c r="I26" s="10">
        <f t="shared" si="1"/>
        <v>0</v>
      </c>
      <c r="J26" s="10">
        <f t="shared" si="2"/>
        <v>0</v>
      </c>
    </row>
    <row r="27" spans="1:10" ht="60">
      <c r="A27" s="42">
        <v>25</v>
      </c>
      <c r="B27" s="54" t="s">
        <v>488</v>
      </c>
      <c r="C27" s="7" t="s">
        <v>120</v>
      </c>
      <c r="D27" s="8">
        <v>6</v>
      </c>
      <c r="E27" s="9" t="s">
        <v>8</v>
      </c>
      <c r="F27" s="10"/>
      <c r="G27" s="10"/>
      <c r="H27" s="10">
        <f t="shared" si="0"/>
        <v>0</v>
      </c>
      <c r="I27" s="10">
        <f t="shared" si="1"/>
        <v>0</v>
      </c>
      <c r="J27" s="10">
        <f t="shared" si="2"/>
        <v>0</v>
      </c>
    </row>
    <row r="28" spans="1:10" ht="60">
      <c r="A28" s="42">
        <v>26</v>
      </c>
      <c r="B28" s="54" t="s">
        <v>489</v>
      </c>
      <c r="C28" s="7" t="s">
        <v>131</v>
      </c>
      <c r="D28" s="8">
        <v>3</v>
      </c>
      <c r="E28" s="9" t="s">
        <v>8</v>
      </c>
      <c r="F28" s="10"/>
      <c r="G28" s="10"/>
      <c r="H28" s="10">
        <f t="shared" si="0"/>
        <v>0</v>
      </c>
      <c r="I28" s="10">
        <f t="shared" si="1"/>
        <v>0</v>
      </c>
      <c r="J28" s="10">
        <f t="shared" si="2"/>
        <v>0</v>
      </c>
    </row>
    <row r="29" spans="1:10" ht="72">
      <c r="A29" s="42">
        <v>27</v>
      </c>
      <c r="B29" s="54" t="s">
        <v>490</v>
      </c>
      <c r="C29" s="7" t="s">
        <v>129</v>
      </c>
      <c r="D29" s="8">
        <v>1</v>
      </c>
      <c r="E29" s="9" t="s">
        <v>8</v>
      </c>
      <c r="F29" s="10"/>
      <c r="G29" s="10"/>
      <c r="H29" s="10">
        <f t="shared" si="0"/>
        <v>0</v>
      </c>
      <c r="I29" s="10">
        <f t="shared" si="1"/>
        <v>0</v>
      </c>
      <c r="J29" s="10">
        <f t="shared" si="2"/>
        <v>0</v>
      </c>
    </row>
    <row r="30" spans="1:10" ht="72">
      <c r="A30" s="42">
        <v>28</v>
      </c>
      <c r="B30" s="54" t="s">
        <v>491</v>
      </c>
      <c r="C30" s="7" t="s">
        <v>130</v>
      </c>
      <c r="D30" s="8">
        <v>1</v>
      </c>
      <c r="E30" s="9" t="s">
        <v>8</v>
      </c>
      <c r="F30" s="10"/>
      <c r="G30" s="10"/>
      <c r="H30" s="10">
        <f t="shared" si="0"/>
        <v>0</v>
      </c>
      <c r="I30" s="10">
        <f t="shared" si="1"/>
        <v>0</v>
      </c>
      <c r="J30" s="10">
        <f t="shared" si="2"/>
        <v>0</v>
      </c>
    </row>
    <row r="31" spans="1:10" ht="72">
      <c r="A31" s="42">
        <v>29</v>
      </c>
      <c r="B31" s="54" t="s">
        <v>492</v>
      </c>
      <c r="C31" s="7" t="s">
        <v>117</v>
      </c>
      <c r="D31" s="8">
        <v>1</v>
      </c>
      <c r="E31" s="9" t="s">
        <v>10</v>
      </c>
      <c r="F31" s="10"/>
      <c r="G31" s="10"/>
      <c r="H31" s="10">
        <f t="shared" si="0"/>
        <v>0</v>
      </c>
      <c r="I31" s="10">
        <f t="shared" si="1"/>
        <v>0</v>
      </c>
      <c r="J31" s="10">
        <f t="shared" si="2"/>
        <v>0</v>
      </c>
    </row>
    <row r="32" spans="1:10" ht="24">
      <c r="A32" s="42">
        <v>30</v>
      </c>
      <c r="B32" s="54" t="s">
        <v>493</v>
      </c>
      <c r="C32" s="7" t="s">
        <v>116</v>
      </c>
      <c r="D32" s="8">
        <v>2</v>
      </c>
      <c r="E32" s="9" t="s">
        <v>12</v>
      </c>
      <c r="F32" s="10"/>
      <c r="G32" s="10"/>
      <c r="H32" s="10">
        <f t="shared" si="0"/>
        <v>0</v>
      </c>
      <c r="I32" s="10">
        <f t="shared" si="1"/>
        <v>0</v>
      </c>
      <c r="J32" s="10">
        <f t="shared" si="2"/>
        <v>0</v>
      </c>
    </row>
    <row r="33" spans="1:10" ht="36">
      <c r="A33" s="42">
        <v>31</v>
      </c>
      <c r="B33" s="54" t="s">
        <v>494</v>
      </c>
      <c r="C33" s="7" t="s">
        <v>118</v>
      </c>
      <c r="D33" s="8">
        <v>1.5</v>
      </c>
      <c r="E33" s="9" t="s">
        <v>7</v>
      </c>
      <c r="F33" s="10"/>
      <c r="G33" s="10"/>
      <c r="H33" s="10">
        <f t="shared" si="0"/>
        <v>0</v>
      </c>
      <c r="I33" s="10">
        <f t="shared" si="1"/>
        <v>0</v>
      </c>
      <c r="J33" s="10">
        <f t="shared" si="2"/>
        <v>0</v>
      </c>
    </row>
    <row r="34" spans="1:10" ht="60">
      <c r="A34" s="42">
        <v>32</v>
      </c>
      <c r="B34" s="54" t="s">
        <v>495</v>
      </c>
      <c r="C34" s="7" t="s">
        <v>134</v>
      </c>
      <c r="D34" s="8">
        <v>1</v>
      </c>
      <c r="E34" s="9" t="s">
        <v>8</v>
      </c>
      <c r="F34" s="10"/>
      <c r="G34" s="10"/>
      <c r="H34" s="10">
        <f t="shared" si="0"/>
        <v>0</v>
      </c>
      <c r="I34" s="10">
        <f t="shared" si="1"/>
        <v>0</v>
      </c>
      <c r="J34" s="10">
        <f t="shared" si="2"/>
        <v>0</v>
      </c>
    </row>
    <row r="35" spans="1:10" ht="60">
      <c r="A35" s="42">
        <v>33</v>
      </c>
      <c r="B35" s="54" t="s">
        <v>496</v>
      </c>
      <c r="C35" s="7" t="s">
        <v>135</v>
      </c>
      <c r="D35" s="8">
        <v>2</v>
      </c>
      <c r="E35" s="9" t="s">
        <v>8</v>
      </c>
      <c r="F35" s="10"/>
      <c r="G35" s="10"/>
      <c r="H35" s="10">
        <f t="shared" si="0"/>
        <v>0</v>
      </c>
      <c r="I35" s="10">
        <f t="shared" si="1"/>
        <v>0</v>
      </c>
      <c r="J35" s="10">
        <f t="shared" si="2"/>
        <v>0</v>
      </c>
    </row>
    <row r="36" spans="1:10" ht="72">
      <c r="A36" s="42">
        <v>34</v>
      </c>
      <c r="B36" s="54" t="s">
        <v>497</v>
      </c>
      <c r="C36" s="7" t="s">
        <v>132</v>
      </c>
      <c r="D36" s="8">
        <v>100</v>
      </c>
      <c r="E36" s="9" t="s">
        <v>7</v>
      </c>
      <c r="F36" s="10"/>
      <c r="G36" s="10"/>
      <c r="H36" s="10">
        <f t="shared" si="0"/>
        <v>0</v>
      </c>
      <c r="I36" s="10">
        <f t="shared" si="1"/>
        <v>0</v>
      </c>
      <c r="J36" s="10">
        <f t="shared" si="2"/>
        <v>0</v>
      </c>
    </row>
    <row r="37" spans="1:10" ht="60">
      <c r="A37" s="42">
        <v>35</v>
      </c>
      <c r="B37" s="54" t="s">
        <v>498</v>
      </c>
      <c r="C37" s="7" t="s">
        <v>122</v>
      </c>
      <c r="D37" s="8">
        <v>86</v>
      </c>
      <c r="E37" s="9" t="s">
        <v>7</v>
      </c>
      <c r="F37" s="10"/>
      <c r="G37" s="10"/>
      <c r="H37" s="10">
        <f t="shared" si="0"/>
        <v>0</v>
      </c>
      <c r="I37" s="10">
        <f t="shared" si="1"/>
        <v>0</v>
      </c>
      <c r="J37" s="10">
        <f t="shared" si="2"/>
        <v>0</v>
      </c>
    </row>
    <row r="38" spans="1:10" ht="72">
      <c r="A38" s="42">
        <v>36</v>
      </c>
      <c r="B38" s="54" t="s">
        <v>499</v>
      </c>
      <c r="C38" s="7" t="s">
        <v>136</v>
      </c>
      <c r="D38" s="8">
        <v>1</v>
      </c>
      <c r="E38" s="9" t="s">
        <v>8</v>
      </c>
      <c r="F38" s="10"/>
      <c r="G38" s="10"/>
      <c r="H38" s="10">
        <f t="shared" si="0"/>
        <v>0</v>
      </c>
      <c r="I38" s="10">
        <f t="shared" si="1"/>
        <v>0</v>
      </c>
      <c r="J38" s="10">
        <f t="shared" si="2"/>
        <v>0</v>
      </c>
    </row>
    <row r="39" spans="1:10" ht="48">
      <c r="A39" s="42">
        <v>37</v>
      </c>
      <c r="B39" s="54" t="s">
        <v>500</v>
      </c>
      <c r="C39" s="7" t="s">
        <v>125</v>
      </c>
      <c r="D39" s="8">
        <v>3</v>
      </c>
      <c r="E39" s="9" t="s">
        <v>8</v>
      </c>
      <c r="F39" s="10"/>
      <c r="G39" s="10"/>
      <c r="H39" s="10">
        <f t="shared" si="0"/>
        <v>0</v>
      </c>
      <c r="I39" s="10">
        <f t="shared" si="1"/>
        <v>0</v>
      </c>
      <c r="J39" s="10">
        <f t="shared" si="2"/>
        <v>0</v>
      </c>
    </row>
    <row r="40" spans="1:10" ht="60">
      <c r="A40" s="42">
        <v>38</v>
      </c>
      <c r="B40" s="54" t="s">
        <v>501</v>
      </c>
      <c r="C40" s="7" t="s">
        <v>124</v>
      </c>
      <c r="D40" s="8">
        <v>2</v>
      </c>
      <c r="E40" s="9" t="s">
        <v>8</v>
      </c>
      <c r="F40" s="10"/>
      <c r="G40" s="10"/>
      <c r="H40" s="10">
        <f t="shared" si="0"/>
        <v>0</v>
      </c>
      <c r="I40" s="10">
        <f t="shared" si="1"/>
        <v>0</v>
      </c>
      <c r="J40" s="10">
        <f t="shared" si="2"/>
        <v>0</v>
      </c>
    </row>
    <row r="41" spans="1:10" ht="60">
      <c r="A41" s="42">
        <v>39</v>
      </c>
      <c r="B41" s="54" t="s">
        <v>502</v>
      </c>
      <c r="C41" s="7" t="s">
        <v>123</v>
      </c>
      <c r="D41" s="8">
        <v>6</v>
      </c>
      <c r="E41" s="9" t="s">
        <v>8</v>
      </c>
      <c r="F41" s="10"/>
      <c r="G41" s="10"/>
      <c r="H41" s="10">
        <f t="shared" si="0"/>
        <v>0</v>
      </c>
      <c r="I41" s="10">
        <f t="shared" si="1"/>
        <v>0</v>
      </c>
      <c r="J41" s="10">
        <f t="shared" si="2"/>
        <v>0</v>
      </c>
    </row>
    <row r="42" spans="1:10" ht="72">
      <c r="A42" s="42">
        <v>40</v>
      </c>
      <c r="B42" s="54" t="s">
        <v>503</v>
      </c>
      <c r="C42" s="7" t="s">
        <v>137</v>
      </c>
      <c r="D42" s="8">
        <v>4</v>
      </c>
      <c r="E42" s="9" t="s">
        <v>8</v>
      </c>
      <c r="F42" s="10"/>
      <c r="G42" s="10"/>
      <c r="H42" s="10">
        <f t="shared" si="0"/>
        <v>0</v>
      </c>
      <c r="I42" s="10">
        <f t="shared" si="1"/>
        <v>0</v>
      </c>
      <c r="J42" s="10">
        <f t="shared" si="2"/>
        <v>0</v>
      </c>
    </row>
    <row r="43" spans="1:10" ht="48">
      <c r="A43" s="42">
        <v>41</v>
      </c>
      <c r="B43" s="54" t="s">
        <v>504</v>
      </c>
      <c r="C43" s="7" t="s">
        <v>138</v>
      </c>
      <c r="D43" s="8">
        <v>1</v>
      </c>
      <c r="E43" s="9" t="s">
        <v>8</v>
      </c>
      <c r="F43" s="10"/>
      <c r="G43" s="10"/>
      <c r="H43" s="10">
        <f t="shared" si="0"/>
        <v>0</v>
      </c>
      <c r="I43" s="10">
        <f t="shared" si="1"/>
        <v>0</v>
      </c>
      <c r="J43" s="10">
        <f t="shared" si="2"/>
        <v>0</v>
      </c>
    </row>
    <row r="44" spans="1:10" ht="36">
      <c r="A44" s="42">
        <v>42</v>
      </c>
      <c r="B44" s="54" t="s">
        <v>505</v>
      </c>
      <c r="C44" s="7" t="s">
        <v>139</v>
      </c>
      <c r="D44" s="8">
        <v>3</v>
      </c>
      <c r="E44" s="9" t="s">
        <v>8</v>
      </c>
      <c r="F44" s="10"/>
      <c r="G44" s="10"/>
      <c r="H44" s="10">
        <f t="shared" si="0"/>
        <v>0</v>
      </c>
      <c r="I44" s="10">
        <f t="shared" si="1"/>
        <v>0</v>
      </c>
      <c r="J44" s="10">
        <f t="shared" si="2"/>
        <v>0</v>
      </c>
    </row>
    <row r="45" spans="1:10" ht="60">
      <c r="A45" s="42">
        <v>43</v>
      </c>
      <c r="B45" s="54" t="s">
        <v>506</v>
      </c>
      <c r="C45" s="7" t="s">
        <v>140</v>
      </c>
      <c r="D45" s="8">
        <v>240</v>
      </c>
      <c r="E45" s="9" t="s">
        <v>7</v>
      </c>
      <c r="F45" s="10"/>
      <c r="G45" s="10"/>
      <c r="H45" s="10">
        <f t="shared" si="0"/>
        <v>0</v>
      </c>
      <c r="I45" s="10">
        <f t="shared" si="1"/>
        <v>0</v>
      </c>
      <c r="J45" s="10">
        <f t="shared" si="2"/>
        <v>0</v>
      </c>
    </row>
    <row r="46" spans="1:10" ht="60">
      <c r="A46" s="42">
        <v>44</v>
      </c>
      <c r="B46" s="54" t="s">
        <v>402</v>
      </c>
      <c r="C46" s="7" t="s">
        <v>141</v>
      </c>
      <c r="D46" s="8">
        <v>240</v>
      </c>
      <c r="E46" s="9" t="s">
        <v>7</v>
      </c>
      <c r="F46" s="10"/>
      <c r="G46" s="10"/>
      <c r="H46" s="10">
        <f t="shared" si="0"/>
        <v>0</v>
      </c>
      <c r="I46" s="10">
        <f t="shared" si="1"/>
        <v>0</v>
      </c>
      <c r="J46" s="10">
        <f t="shared" si="2"/>
        <v>0</v>
      </c>
    </row>
    <row r="47" spans="1:10" ht="48">
      <c r="A47" s="42">
        <v>45</v>
      </c>
      <c r="B47" s="54" t="s">
        <v>403</v>
      </c>
      <c r="C47" s="7" t="s">
        <v>142</v>
      </c>
      <c r="D47" s="8">
        <v>130</v>
      </c>
      <c r="E47" s="9" t="s">
        <v>7</v>
      </c>
      <c r="F47" s="10"/>
      <c r="G47" s="10"/>
      <c r="H47" s="10">
        <f t="shared" si="0"/>
        <v>0</v>
      </c>
      <c r="I47" s="10">
        <f t="shared" si="1"/>
        <v>0</v>
      </c>
      <c r="J47" s="10">
        <f t="shared" si="2"/>
        <v>0</v>
      </c>
    </row>
    <row r="48" spans="1:10" ht="84">
      <c r="A48" s="42">
        <v>46</v>
      </c>
      <c r="B48" s="54" t="s">
        <v>507</v>
      </c>
      <c r="C48" s="7" t="s">
        <v>251</v>
      </c>
      <c r="D48" s="8">
        <v>1</v>
      </c>
      <c r="E48" s="9" t="s">
        <v>8</v>
      </c>
      <c r="F48" s="10"/>
      <c r="G48" s="10"/>
      <c r="H48" s="10">
        <f t="shared" si="0"/>
        <v>0</v>
      </c>
      <c r="I48" s="10">
        <f t="shared" si="1"/>
        <v>0</v>
      </c>
      <c r="J48" s="10">
        <f t="shared" si="2"/>
        <v>0</v>
      </c>
    </row>
    <row r="49" spans="1:10" ht="36">
      <c r="A49" s="42">
        <v>47</v>
      </c>
      <c r="B49" s="54" t="s">
        <v>508</v>
      </c>
      <c r="C49" s="7" t="s">
        <v>143</v>
      </c>
      <c r="D49" s="8">
        <v>20</v>
      </c>
      <c r="E49" s="9" t="s">
        <v>10</v>
      </c>
      <c r="F49" s="10">
        <v>0</v>
      </c>
      <c r="G49" s="10"/>
      <c r="H49" s="10">
        <f t="shared" si="0"/>
        <v>0</v>
      </c>
      <c r="I49" s="10">
        <f t="shared" si="1"/>
        <v>0</v>
      </c>
      <c r="J49" s="10">
        <f t="shared" si="2"/>
        <v>0</v>
      </c>
    </row>
    <row r="50" spans="1:10" ht="84">
      <c r="A50" s="42">
        <v>48</v>
      </c>
      <c r="B50" s="54" t="s">
        <v>509</v>
      </c>
      <c r="C50" s="7" t="s">
        <v>253</v>
      </c>
      <c r="D50" s="8">
        <v>20</v>
      </c>
      <c r="E50" s="9" t="s">
        <v>10</v>
      </c>
      <c r="F50" s="10"/>
      <c r="G50" s="10"/>
      <c r="H50" s="10">
        <f t="shared" si="0"/>
        <v>0</v>
      </c>
      <c r="I50" s="10">
        <f t="shared" si="1"/>
        <v>0</v>
      </c>
      <c r="J50" s="10">
        <f t="shared" si="2"/>
        <v>0</v>
      </c>
    </row>
    <row r="51" spans="1:10" ht="72">
      <c r="A51" s="42">
        <v>49</v>
      </c>
      <c r="B51" s="54" t="s">
        <v>510</v>
      </c>
      <c r="C51" s="7" t="s">
        <v>144</v>
      </c>
      <c r="D51" s="8">
        <v>2</v>
      </c>
      <c r="E51" s="9" t="s">
        <v>8</v>
      </c>
      <c r="F51" s="10"/>
      <c r="G51" s="10"/>
      <c r="H51" s="10">
        <f t="shared" si="0"/>
        <v>0</v>
      </c>
      <c r="I51" s="10">
        <f t="shared" si="1"/>
        <v>0</v>
      </c>
      <c r="J51" s="10">
        <f t="shared" si="2"/>
        <v>0</v>
      </c>
    </row>
    <row r="52" spans="1:10" ht="60">
      <c r="A52" s="42">
        <v>50</v>
      </c>
      <c r="B52" s="54" t="s">
        <v>414</v>
      </c>
      <c r="C52" s="7" t="s">
        <v>127</v>
      </c>
      <c r="D52" s="8">
        <v>1</v>
      </c>
      <c r="E52" s="9" t="s">
        <v>8</v>
      </c>
      <c r="F52" s="10"/>
      <c r="G52" s="10"/>
      <c r="H52" s="10">
        <f t="shared" si="0"/>
        <v>0</v>
      </c>
      <c r="I52" s="10">
        <f t="shared" si="1"/>
        <v>0</v>
      </c>
      <c r="J52" s="10">
        <f t="shared" si="2"/>
        <v>0</v>
      </c>
    </row>
    <row r="53" spans="1:10" ht="60">
      <c r="A53" s="42">
        <v>51</v>
      </c>
      <c r="B53" s="54" t="s">
        <v>511</v>
      </c>
      <c r="C53" s="7" t="s">
        <v>126</v>
      </c>
      <c r="D53" s="8">
        <v>6</v>
      </c>
      <c r="E53" s="9" t="s">
        <v>8</v>
      </c>
      <c r="F53" s="10"/>
      <c r="G53" s="10"/>
      <c r="H53" s="10">
        <f t="shared" si="0"/>
        <v>0</v>
      </c>
      <c r="I53" s="10">
        <f t="shared" si="1"/>
        <v>0</v>
      </c>
      <c r="J53" s="10">
        <f t="shared" si="2"/>
        <v>0</v>
      </c>
    </row>
    <row r="54" spans="1:10" ht="72">
      <c r="A54" s="42">
        <v>52</v>
      </c>
      <c r="B54" s="54" t="s">
        <v>415</v>
      </c>
      <c r="C54" s="7" t="s">
        <v>255</v>
      </c>
      <c r="D54" s="8">
        <v>2</v>
      </c>
      <c r="E54" s="9" t="s">
        <v>8</v>
      </c>
      <c r="F54" s="10"/>
      <c r="G54" s="10"/>
      <c r="H54" s="10">
        <f t="shared" si="0"/>
        <v>0</v>
      </c>
      <c r="I54" s="10">
        <f t="shared" si="1"/>
        <v>0</v>
      </c>
      <c r="J54" s="10">
        <f t="shared" si="2"/>
        <v>0</v>
      </c>
    </row>
    <row r="55" spans="1:10" ht="72">
      <c r="A55" s="42">
        <v>53</v>
      </c>
      <c r="B55" s="54" t="s">
        <v>512</v>
      </c>
      <c r="C55" s="7" t="s">
        <v>95</v>
      </c>
      <c r="D55" s="8">
        <v>2</v>
      </c>
      <c r="E55" s="9" t="s">
        <v>8</v>
      </c>
      <c r="F55" s="10"/>
      <c r="G55" s="10"/>
      <c r="H55" s="10">
        <f t="shared" si="0"/>
        <v>0</v>
      </c>
      <c r="I55" s="10">
        <f t="shared" si="1"/>
        <v>0</v>
      </c>
      <c r="J55" s="10">
        <f t="shared" si="2"/>
        <v>0</v>
      </c>
    </row>
    <row r="56" spans="1:10" ht="72">
      <c r="A56" s="42">
        <v>54</v>
      </c>
      <c r="B56" s="54" t="s">
        <v>513</v>
      </c>
      <c r="C56" s="7" t="s">
        <v>90</v>
      </c>
      <c r="D56" s="8">
        <v>3</v>
      </c>
      <c r="E56" s="9" t="s">
        <v>8</v>
      </c>
      <c r="F56" s="10"/>
      <c r="G56" s="10"/>
      <c r="H56" s="10">
        <f t="shared" si="0"/>
        <v>0</v>
      </c>
      <c r="I56" s="10">
        <f t="shared" si="1"/>
        <v>0</v>
      </c>
      <c r="J56" s="10">
        <f t="shared" si="2"/>
        <v>0</v>
      </c>
    </row>
    <row r="57" spans="1:10" ht="72">
      <c r="A57" s="42">
        <v>55</v>
      </c>
      <c r="B57" s="54" t="s">
        <v>514</v>
      </c>
      <c r="C57" s="7" t="s">
        <v>91</v>
      </c>
      <c r="D57" s="8">
        <v>4</v>
      </c>
      <c r="E57" s="9" t="s">
        <v>8</v>
      </c>
      <c r="F57" s="10"/>
      <c r="G57" s="10"/>
      <c r="H57" s="10">
        <f t="shared" si="0"/>
        <v>0</v>
      </c>
      <c r="I57" s="10">
        <f t="shared" si="1"/>
        <v>0</v>
      </c>
      <c r="J57" s="10">
        <f t="shared" si="2"/>
        <v>0</v>
      </c>
    </row>
    <row r="58" spans="1:10" ht="72">
      <c r="A58" s="42">
        <v>56</v>
      </c>
      <c r="B58" s="54" t="s">
        <v>515</v>
      </c>
      <c r="C58" s="7" t="s">
        <v>94</v>
      </c>
      <c r="D58" s="8">
        <v>5</v>
      </c>
      <c r="E58" s="9" t="s">
        <v>8</v>
      </c>
      <c r="F58" s="10"/>
      <c r="G58" s="10"/>
      <c r="H58" s="10">
        <f t="shared" si="0"/>
        <v>0</v>
      </c>
      <c r="I58" s="10">
        <f t="shared" si="1"/>
        <v>0</v>
      </c>
      <c r="J58" s="10">
        <f t="shared" si="2"/>
        <v>0</v>
      </c>
    </row>
    <row r="59" spans="1:10" ht="72">
      <c r="A59" s="42">
        <v>57</v>
      </c>
      <c r="B59" s="54" t="s">
        <v>516</v>
      </c>
      <c r="C59" s="7" t="s">
        <v>145</v>
      </c>
      <c r="D59" s="8">
        <v>1</v>
      </c>
      <c r="E59" s="9" t="s">
        <v>8</v>
      </c>
      <c r="F59" s="10"/>
      <c r="G59" s="10"/>
      <c r="H59" s="10">
        <f t="shared" si="0"/>
        <v>0</v>
      </c>
      <c r="I59" s="10">
        <f t="shared" si="1"/>
        <v>0</v>
      </c>
      <c r="J59" s="10">
        <f t="shared" si="2"/>
        <v>0</v>
      </c>
    </row>
    <row r="60" spans="1:10" ht="72">
      <c r="A60" s="42">
        <v>58</v>
      </c>
      <c r="B60" s="54" t="s">
        <v>417</v>
      </c>
      <c r="C60" s="7" t="s">
        <v>92</v>
      </c>
      <c r="D60" s="8">
        <v>2</v>
      </c>
      <c r="E60" s="9" t="s">
        <v>8</v>
      </c>
      <c r="F60" s="10"/>
      <c r="G60" s="10"/>
      <c r="H60" s="10">
        <f t="shared" si="0"/>
        <v>0</v>
      </c>
      <c r="I60" s="10">
        <f t="shared" si="1"/>
        <v>0</v>
      </c>
      <c r="J60" s="10">
        <f t="shared" si="2"/>
        <v>0</v>
      </c>
    </row>
    <row r="61" spans="1:10" ht="72">
      <c r="A61" s="42">
        <v>59</v>
      </c>
      <c r="B61" s="54" t="s">
        <v>517</v>
      </c>
      <c r="C61" s="7" t="s">
        <v>93</v>
      </c>
      <c r="D61" s="8">
        <v>2</v>
      </c>
      <c r="E61" s="9" t="s">
        <v>8</v>
      </c>
      <c r="F61" s="10"/>
      <c r="G61" s="10"/>
      <c r="H61" s="10">
        <f t="shared" si="0"/>
        <v>0</v>
      </c>
      <c r="I61" s="10">
        <f t="shared" si="1"/>
        <v>0</v>
      </c>
      <c r="J61" s="10">
        <f t="shared" si="2"/>
        <v>0</v>
      </c>
    </row>
    <row r="62" spans="1:10" ht="84">
      <c r="A62" s="42">
        <v>60</v>
      </c>
      <c r="B62" s="54" t="s">
        <v>518</v>
      </c>
      <c r="C62" s="7" t="s">
        <v>133</v>
      </c>
      <c r="D62" s="8">
        <v>6</v>
      </c>
      <c r="E62" s="9" t="s">
        <v>8</v>
      </c>
      <c r="F62" s="10"/>
      <c r="G62" s="10"/>
      <c r="H62" s="10">
        <f t="shared" si="0"/>
        <v>0</v>
      </c>
      <c r="I62" s="10">
        <f t="shared" si="1"/>
        <v>0</v>
      </c>
      <c r="J62" s="10">
        <f t="shared" si="2"/>
        <v>0</v>
      </c>
    </row>
    <row r="63" spans="1:10" ht="60">
      <c r="A63" s="42">
        <v>61</v>
      </c>
      <c r="B63" s="54" t="s">
        <v>519</v>
      </c>
      <c r="C63" s="7" t="s">
        <v>254</v>
      </c>
      <c r="D63" s="8">
        <v>1</v>
      </c>
      <c r="E63" s="9" t="s">
        <v>8</v>
      </c>
      <c r="F63" s="10"/>
      <c r="G63" s="10"/>
      <c r="H63" s="10">
        <f t="shared" si="0"/>
        <v>0</v>
      </c>
      <c r="I63" s="10">
        <f t="shared" si="1"/>
        <v>0</v>
      </c>
      <c r="J63" s="10">
        <f t="shared" si="2"/>
        <v>0</v>
      </c>
    </row>
    <row r="64" spans="1:10" ht="60">
      <c r="A64" s="42">
        <v>62</v>
      </c>
      <c r="B64" s="54" t="s">
        <v>419</v>
      </c>
      <c r="C64" s="7" t="s">
        <v>320</v>
      </c>
      <c r="D64" s="8">
        <v>1</v>
      </c>
      <c r="E64" s="9" t="s">
        <v>8</v>
      </c>
      <c r="F64" s="10"/>
      <c r="G64" s="10"/>
      <c r="H64" s="10">
        <f t="shared" si="0"/>
        <v>0</v>
      </c>
      <c r="I64" s="10">
        <f t="shared" si="1"/>
        <v>0</v>
      </c>
      <c r="J64" s="10">
        <f t="shared" si="2"/>
        <v>0</v>
      </c>
    </row>
    <row r="65" spans="6:10" ht="15">
      <c r="F65" s="65" t="s">
        <v>96</v>
      </c>
      <c r="G65" s="65"/>
      <c r="H65" s="14">
        <f>SUM(H3:H64)</f>
        <v>0</v>
      </c>
      <c r="I65" s="14">
        <f>SUM(I3:I64)</f>
        <v>0</v>
      </c>
      <c r="J65" s="14">
        <f>SUM(J3:J64)</f>
        <v>0</v>
      </c>
    </row>
    <row r="66" ht="15"/>
    <row r="67" ht="15"/>
    <row r="68" ht="15"/>
    <row r="69" ht="15"/>
  </sheetData>
  <sheetProtection selectLockedCells="1" selectUnlockedCells="1"/>
  <mergeCells count="3">
    <mergeCell ref="A1:J1"/>
    <mergeCell ref="D2:E2"/>
    <mergeCell ref="F65:G65"/>
  </mergeCells>
  <printOptions horizontalCentered="1"/>
  <pageMargins left="0.39375" right="0.39375" top="0.5" bottom="0.5" header="0.511805555555556" footer="0.25"/>
  <pageSetup fitToHeight="6" fitToWidth="1" horizontalDpi="600" verticalDpi="600" orientation="portrait" paperSize="9" scale="98" r:id="rId1"/>
  <headerFooter alignWithMargins="0">
    <oddFooter>&amp;C&amp;P. oldal</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Paulo</dc:creator>
  <cp:keywords/>
  <dc:description/>
  <cp:lastModifiedBy>9550</cp:lastModifiedBy>
  <cp:lastPrinted>2016-04-19T12:36:48Z</cp:lastPrinted>
  <dcterms:created xsi:type="dcterms:W3CDTF">2016-04-13T09:47:09Z</dcterms:created>
  <dcterms:modified xsi:type="dcterms:W3CDTF">2018-03-12T21:03:37Z</dcterms:modified>
  <cp:category/>
  <cp:version/>
  <cp:contentType/>
  <cp:contentStatus/>
</cp:coreProperties>
</file>